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C:\Users\user\Desktop\RTI EVALUATION REPORT\"/>
    </mc:Choice>
  </mc:AlternateContent>
  <bookViews>
    <workbookView xWindow="0" yWindow="0" windowWidth="24000" windowHeight="9735"/>
  </bookViews>
  <sheets>
    <sheet name="Sheet1" sheetId="1" r:id="rId1"/>
  </sheet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W19" i="1" l="1"/>
  <c r="W22" i="1"/>
  <c r="W21" i="1"/>
  <c r="W18" i="1"/>
  <c r="X26" i="1"/>
  <c r="W20" i="1"/>
  <c r="W17" i="1"/>
  <c r="W13" i="1"/>
  <c r="W14" i="1"/>
  <c r="W6" i="1"/>
  <c r="W7" i="1"/>
  <c r="W8" i="1"/>
  <c r="W9" i="1"/>
  <c r="W10" i="1"/>
  <c r="W11" i="1"/>
  <c r="W12" i="1"/>
  <c r="W5" i="1"/>
  <c r="H23" i="1"/>
  <c r="I23" i="1"/>
  <c r="J23" i="1"/>
  <c r="K23" i="1"/>
  <c r="L23" i="1"/>
  <c r="M23" i="1"/>
  <c r="N23" i="1"/>
  <c r="O23" i="1"/>
  <c r="P23" i="1"/>
  <c r="Q23" i="1"/>
  <c r="R23" i="1"/>
  <c r="S23" i="1"/>
  <c r="T23" i="1"/>
  <c r="U23" i="1"/>
  <c r="V23" i="1"/>
  <c r="E24" i="1"/>
  <c r="F24" i="1"/>
  <c r="G24" i="1"/>
  <c r="H24" i="1"/>
  <c r="I24" i="1"/>
  <c r="J24" i="1"/>
  <c r="K24" i="1"/>
  <c r="L24" i="1"/>
  <c r="M24" i="1"/>
  <c r="N24" i="1"/>
  <c r="O24" i="1"/>
  <c r="P24" i="1"/>
  <c r="Q24" i="1"/>
  <c r="R24" i="1"/>
  <c r="S24" i="1"/>
  <c r="T24" i="1"/>
  <c r="U24" i="1"/>
  <c r="V24" i="1"/>
  <c r="D24" i="1"/>
  <c r="V15" i="1"/>
  <c r="U15" i="1"/>
  <c r="T15" i="1"/>
  <c r="S15" i="1"/>
  <c r="R15" i="1"/>
  <c r="Q15" i="1"/>
  <c r="P15" i="1"/>
  <c r="O15" i="1"/>
  <c r="N15" i="1"/>
  <c r="M15" i="1"/>
  <c r="L15" i="1"/>
  <c r="K15" i="1"/>
  <c r="J15" i="1"/>
  <c r="I15" i="1"/>
  <c r="H15" i="1"/>
  <c r="G23" i="1"/>
  <c r="F15" i="1"/>
  <c r="G15" i="1"/>
  <c r="F23" i="1"/>
  <c r="C24" i="1"/>
  <c r="E23" i="1"/>
  <c r="D23" i="1"/>
  <c r="C23" i="1"/>
  <c r="E15" i="1"/>
  <c r="D15" i="1"/>
  <c r="C15" i="1"/>
</calcChain>
</file>

<file path=xl/sharedStrings.xml><?xml version="1.0" encoding="utf-8"?>
<sst xmlns="http://schemas.openxmlformats.org/spreadsheetml/2006/main" count="48" uniqueCount="48">
  <si>
    <t>How strong is the annual report?</t>
  </si>
  <si>
    <t>How effective are the measures taken to improve records management?</t>
  </si>
  <si>
    <t>Objective Evaluation (Yes = 1; No = 0)</t>
  </si>
  <si>
    <t>*If any of the above categories are N/A, the average will be out of less than 16 and the formulas for the averages will need to be adjusted.</t>
    <phoneticPr fontId="7" type="noConversion"/>
  </si>
  <si>
    <t>Qualitative Evaluation (Strongly = 1; Partially = .5; Weakly = 0)</t>
  </si>
  <si>
    <t>How extensive are the awareness-raising activities?</t>
  </si>
  <si>
    <t>Overall Average</t>
    <phoneticPr fontId="7" type="noConversion"/>
  </si>
  <si>
    <t>Average (Objective Evaluation)</t>
    <phoneticPr fontId="7" type="noConversion"/>
  </si>
  <si>
    <t>Average (Qualitative Evaluation)</t>
    <phoneticPr fontId="7" type="noConversion"/>
  </si>
  <si>
    <t>Criteria Average</t>
    <phoneticPr fontId="7" type="noConversion"/>
  </si>
  <si>
    <t>Average by Authority</t>
    <phoneticPr fontId="7" type="noConversion"/>
  </si>
  <si>
    <t>Overall Average</t>
    <phoneticPr fontId="7" type="noConversion"/>
  </si>
  <si>
    <t>Colour Grade by Authority</t>
    <phoneticPr fontId="7" type="noConversion"/>
  </si>
  <si>
    <t>Overall Grade</t>
    <phoneticPr fontId="7" type="noConversion"/>
  </si>
  <si>
    <t>Has an overall implementation plan or set of standard operating procedures (SOPs) been adopted?</t>
  </si>
  <si>
    <t>Has a set of guidelines for how to process RTI requests been adopted?</t>
  </si>
  <si>
    <t>Did the public authority publish an annual report for the last two years?</t>
  </si>
  <si>
    <t>Has the public authority put in place any system or taken any action to improve its record management?</t>
  </si>
  <si>
    <t>How strong is the overall implementation plan or SOP?</t>
  </si>
  <si>
    <t>Has an IO been appointed?</t>
  </si>
  <si>
    <t>Has the IO formally been given terms of reference or a job description?</t>
  </si>
  <si>
    <t>Has the IO been provided with training?</t>
  </si>
  <si>
    <t>Is it possible to lodge requests electronically? Is it easy to obtain an RTI request form? Is it easy to find the contact details of the IO? (YES is given for two or more positive answers, NO for one or less)</t>
  </si>
  <si>
    <t>Has a person who is different from the IO been appointed to deal with internal
complaints?</t>
  </si>
  <si>
    <t>Does the IO have appropriate qualifications for the job and has he or she been allocated time to do the job?</t>
  </si>
  <si>
    <t>Has the IO come under political pressures that make it difficult for him or her to do the job properly?</t>
  </si>
  <si>
    <t>Has the public authority conducted any public awareness-raising activities over the last
year?</t>
  </si>
  <si>
    <t>INSTITUTIONAL MEASURES</t>
  </si>
  <si>
    <t>Accra Metropolitan Assembly</t>
  </si>
  <si>
    <t>National Health Insurance Authority</t>
  </si>
  <si>
    <t>Ministry of Sports &amp; Hygiene</t>
  </si>
  <si>
    <t>Office of The President</t>
  </si>
  <si>
    <t>Ghana Education Service</t>
  </si>
  <si>
    <t>Ghana Fire Service (Upper East)</t>
  </si>
  <si>
    <t>SSNIT</t>
  </si>
  <si>
    <t>Bolgatanga Nursing Training College</t>
  </si>
  <si>
    <t>Kumasi Metropolitan Assembly</t>
  </si>
  <si>
    <t>Middle Belt Development Authority</t>
  </si>
  <si>
    <t>Ghana Shippers Authority</t>
  </si>
  <si>
    <t>Ghana Freezones Authority</t>
  </si>
  <si>
    <t>Tree Crop Development Authority</t>
  </si>
  <si>
    <t>TVET</t>
  </si>
  <si>
    <t>Birth and Death Registry</t>
  </si>
  <si>
    <t>Land Use &amp; Spatial Planning</t>
  </si>
  <si>
    <t>National Service Secretariat</t>
  </si>
  <si>
    <t>Upper East Regional Cordinating Council</t>
  </si>
  <si>
    <t>Right to Information Commission</t>
  </si>
  <si>
    <t>Bolgatanga East District Assembly</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</si>
</sst>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indexed="8"/>
      <name val="Arial"/>
    </font>
    <font>
      <sz val="12"/>
      <color indexed="8"/>
      <name val="Arial"/>
      <family val="2"/>
    </font>
    <font>
      <u/>
      <sz val="12"/>
      <color indexed="8"/>
      <name val="Arial"/>
      <family val="2"/>
    </font>
    <font>
      <sz val="12"/>
      <color indexed="8"/>
      <name val="Arial"/>
      <family val="2"/>
    </font>
    <font>
      <b/>
      <sz val="12"/>
      <color indexed="8"/>
      <name val="Arial"/>
      <family val="2"/>
    </font>
    <font>
      <b/>
      <sz val="12"/>
      <color indexed="8"/>
      <name val="Arial"/>
      <family val="2"/>
    </font>
    <font>
      <b/>
      <sz val="12"/>
      <name val="Arial"/>
      <family val="2"/>
    </font>
    <font>
      <sz val="8"/>
      <name val="Verdana"/>
      <family val="2"/>
    </font>
  </fonts>
  <fills count="10">
    <fill>
      <patternFill patternType="none"/>
    </fill>
    <fill>
      <patternFill patternType="gray125"/>
    </fill>
    <fill>
      <patternFill patternType="solid">
        <fgColor theme="2"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bgColor indexed="64"/>
      </patternFill>
    </fill>
    <fill>
      <patternFill patternType="solid">
        <fgColor indexed="51"/>
        <bgColor indexed="64"/>
      </patternFill>
    </fill>
    <fill>
      <patternFill patternType="solid">
        <fgColor indexed="51"/>
        <bgColor indexed="13"/>
      </patternFill>
    </fill>
    <fill>
      <patternFill patternType="solid">
        <fgColor indexed="45"/>
        <bgColor indexed="64"/>
      </patternFill>
    </fill>
    <fill>
      <patternFill patternType="solid">
        <fgColor indexed="2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s>
  <cellStyleXfs count="1">
    <xf numFmtId="0" fontId="0" fillId="0" borderId="0"/>
  </cellStyleXfs>
  <cellXfs count="37">
    <xf numFmtId="0" fontId="0" fillId="0" borderId="0" xfId="0"/>
    <xf numFmtId="0" fontId="1" fillId="0" borderId="1" xfId="0" applyFont="1" applyBorder="1" applyAlignment="1">
      <alignment horizontal="left" wrapText="1"/>
    </xf>
    <xf numFmtId="0" fontId="2" fillId="0" borderId="1" xfId="0" applyFont="1" applyBorder="1" applyAlignment="1">
      <alignment horizontal="left" wrapText="1"/>
    </xf>
    <xf numFmtId="0" fontId="3" fillId="0" borderId="1" xfId="0" applyFont="1" applyBorder="1" applyAlignment="1">
      <alignment horizontal="left" vertical="top" wrapText="1"/>
    </xf>
    <xf numFmtId="0" fontId="1" fillId="0" borderId="0" xfId="0" applyFont="1"/>
    <xf numFmtId="0" fontId="1" fillId="0" borderId="1" xfId="0" applyFont="1" applyBorder="1" applyAlignment="1">
      <alignment wrapText="1"/>
    </xf>
    <xf numFmtId="0" fontId="1" fillId="0" borderId="0" xfId="0" applyFont="1" applyAlignment="1">
      <alignment wrapText="1"/>
    </xf>
    <xf numFmtId="0" fontId="4" fillId="0" borderId="1" xfId="0" applyFont="1" applyBorder="1" applyAlignment="1">
      <alignment horizontal="left" wrapText="1"/>
    </xf>
    <xf numFmtId="0" fontId="4" fillId="0" borderId="0" xfId="0" applyFont="1" applyAlignment="1">
      <alignment wrapText="1"/>
    </xf>
    <xf numFmtId="0" fontId="4" fillId="0" borderId="0" xfId="0" applyFont="1" applyAlignment="1">
      <alignment vertical="top" wrapText="1"/>
    </xf>
    <xf numFmtId="0" fontId="3" fillId="4" borderId="1" xfId="0" applyFont="1" applyFill="1" applyBorder="1" applyAlignment="1">
      <alignment horizontal="left" vertical="top" wrapText="1"/>
    </xf>
    <xf numFmtId="0" fontId="4" fillId="0" borderId="0" xfId="0" applyFont="1" applyAlignment="1">
      <alignment vertical="top"/>
    </xf>
    <xf numFmtId="0" fontId="4" fillId="0" borderId="0" xfId="0" applyFont="1"/>
    <xf numFmtId="0" fontId="1" fillId="0" borderId="0" xfId="0" quotePrefix="1" applyFont="1"/>
    <xf numFmtId="0" fontId="4" fillId="5" borderId="4" xfId="0" applyFont="1" applyFill="1" applyBorder="1" applyAlignment="1">
      <alignment horizontal="left" wrapText="1"/>
    </xf>
    <xf numFmtId="0" fontId="4" fillId="8" borderId="4" xfId="0" applyFont="1" applyFill="1" applyBorder="1" applyAlignment="1">
      <alignment horizontal="left" wrapText="1"/>
    </xf>
    <xf numFmtId="0" fontId="1" fillId="0" borderId="5" xfId="0" applyFont="1" applyBorder="1"/>
    <xf numFmtId="0" fontId="1" fillId="8" borderId="5" xfId="0" applyFont="1" applyFill="1" applyBorder="1"/>
    <xf numFmtId="0" fontId="5" fillId="3" borderId="6" xfId="0" applyFont="1" applyFill="1" applyBorder="1" applyAlignment="1">
      <alignment horizontal="left" vertical="top" wrapText="1"/>
    </xf>
    <xf numFmtId="0" fontId="5" fillId="4" borderId="6" xfId="0" applyFont="1" applyFill="1" applyBorder="1" applyAlignment="1">
      <alignment horizontal="left" vertical="top" wrapText="1"/>
    </xf>
    <xf numFmtId="0" fontId="3" fillId="4" borderId="6" xfId="0" applyFont="1" applyFill="1" applyBorder="1" applyAlignment="1">
      <alignment horizontal="left" vertical="top" wrapText="1"/>
    </xf>
    <xf numFmtId="0" fontId="1" fillId="0" borderId="7" xfId="0" applyFont="1" applyBorder="1" applyAlignment="1">
      <alignment horizontal="left" wrapText="1"/>
    </xf>
    <xf numFmtId="0" fontId="1" fillId="0" borderId="6" xfId="0" applyFont="1" applyBorder="1" applyAlignment="1">
      <alignment horizontal="left" wrapText="1"/>
    </xf>
    <xf numFmtId="0" fontId="3" fillId="0" borderId="0" xfId="0" applyFont="1" applyAlignment="1">
      <alignment horizontal="left" vertical="top" wrapText="1"/>
    </xf>
    <xf numFmtId="0" fontId="3" fillId="4" borderId="9" xfId="0" applyFont="1" applyFill="1" applyBorder="1" applyAlignment="1">
      <alignment horizontal="left" vertical="top" wrapText="1"/>
    </xf>
    <xf numFmtId="0" fontId="4" fillId="6" borderId="7" xfId="0" applyFont="1" applyFill="1" applyBorder="1" applyAlignment="1">
      <alignment horizontal="left" wrapText="1"/>
    </xf>
    <xf numFmtId="0" fontId="5" fillId="4" borderId="5" xfId="0" applyFont="1" applyFill="1" applyBorder="1" applyAlignment="1">
      <alignment horizontal="left" vertical="top" wrapText="1"/>
    </xf>
    <xf numFmtId="0" fontId="1" fillId="0" borderId="8" xfId="0" applyFont="1" applyBorder="1" applyAlignment="1">
      <alignment horizontal="left" wrapText="1"/>
    </xf>
    <xf numFmtId="0" fontId="1" fillId="0" borderId="5" xfId="0" applyFont="1" applyBorder="1" applyAlignment="1">
      <alignment horizontal="left" wrapText="1"/>
    </xf>
    <xf numFmtId="2" fontId="1" fillId="7" borderId="6" xfId="0" applyNumberFormat="1" applyFont="1" applyFill="1" applyBorder="1" applyAlignment="1">
      <alignment horizontal="left" wrapText="1"/>
    </xf>
    <xf numFmtId="2" fontId="3" fillId="4" borderId="1" xfId="0" applyNumberFormat="1" applyFont="1" applyFill="1" applyBorder="1" applyAlignment="1">
      <alignment horizontal="left" vertical="top" wrapText="1"/>
    </xf>
    <xf numFmtId="2" fontId="1" fillId="0" borderId="1" xfId="0" applyNumberFormat="1" applyFont="1" applyBorder="1" applyAlignment="1">
      <alignment horizontal="left" wrapText="1"/>
    </xf>
    <xf numFmtId="2" fontId="4" fillId="0" borderId="0" xfId="0" applyNumberFormat="1" applyFont="1" applyAlignment="1">
      <alignment vertical="top"/>
    </xf>
    <xf numFmtId="0" fontId="5" fillId="2" borderId="2" xfId="0" applyFont="1" applyFill="1" applyBorder="1" applyAlignment="1">
      <alignment horizontal="left" vertical="top" wrapText="1"/>
    </xf>
    <xf numFmtId="0" fontId="6" fillId="2" borderId="3" xfId="0" applyFont="1" applyFill="1" applyBorder="1"/>
    <xf numFmtId="0" fontId="5" fillId="9" borderId="5" xfId="0" applyFont="1" applyFill="1" applyBorder="1" applyAlignment="1">
      <alignment horizontal="left" vertical="top" wrapText="1"/>
    </xf>
    <xf numFmtId="0" fontId="6" fillId="9" borderId="5" xfId="0" applyFont="1" applyFill="1" applyBorder="1"/>
  </cellXfs>
  <cellStyles count="1">
    <cellStyle name="Normal" xfId="0" builtinId="0"/>
  </cellStyles>
  <dxfs count="17">
    <dxf>
      <fill>
        <patternFill>
          <bgColor theme="5"/>
        </patternFill>
      </fill>
    </dxf>
    <dxf>
      <fill>
        <patternFill>
          <bgColor theme="5"/>
        </patternFill>
      </fill>
    </dxf>
    <dxf>
      <fill>
        <patternFill>
          <bgColor rgb="FFFFFF00"/>
        </patternFill>
      </fill>
    </dxf>
    <dxf>
      <fill>
        <patternFill>
          <bgColor rgb="FF92D050"/>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rgb="FF92D050"/>
        </patternFill>
      </fill>
    </dxf>
    <dxf>
      <fill>
        <patternFill>
          <bgColor theme="5"/>
        </patternFill>
      </fill>
    </dxf>
    <dxf>
      <fill>
        <patternFill>
          <bgColor rgb="FF92D050"/>
        </patternFill>
      </fill>
    </dxf>
    <dxf>
      <fill>
        <patternFill>
          <bgColor rgb="FFFFFF00"/>
        </patternFill>
      </fill>
    </dxf>
    <dxf>
      <fill>
        <patternFill>
          <bgColor theme="5"/>
        </patternFill>
      </fill>
    </dxf>
    <dxf>
      <fill>
        <patternFill>
          <bgColor rgb="FF92D050"/>
        </patternFill>
      </fill>
    </dxf>
    <dxf>
      <fill>
        <patternFill>
          <bgColor rgb="FF92D050"/>
        </patternFill>
      </fill>
    </dxf>
    <dxf>
      <fill>
        <patternFill>
          <bgColor rgb="FFFFFF00"/>
        </patternFill>
      </fill>
    </dxf>
    <dxf>
      <fill>
        <patternFill>
          <bgColor theme="5"/>
        </patternFill>
      </fill>
    </dxf>
  </dxfs>
  <tableStyles count="0" defaultTableStyle="TableStyleMedium2"/>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29"/>
  <sheetViews>
    <sheetView tabSelected="1" topLeftCell="A12" zoomScale="82" zoomScaleNormal="40" zoomScalePageLayoutView="90" workbookViewId="0">
      <selection activeCell="Q25" sqref="Q25"/>
    </sheetView>
  </sheetViews>
  <sheetFormatPr defaultColWidth="14.42578125" defaultRowHeight="15" x14ac:dyDescent="0.2"/>
  <cols>
    <col min="1" max="1" width="14.42578125" style="4"/>
    <col min="2" max="2" width="32.140625" style="6" customWidth="1"/>
    <col min="3" max="3" width="15.28515625" style="4" customWidth="1"/>
    <col min="4" max="22" width="14.42578125" style="4"/>
    <col min="23" max="23" width="18.7109375" style="4" customWidth="1"/>
    <col min="24" max="24" width="14.42578125" style="4"/>
    <col min="25" max="25" width="21" style="4" customWidth="1"/>
    <col min="26" max="26" width="16" style="4" customWidth="1"/>
    <col min="27" max="16384" width="14.42578125" style="4"/>
  </cols>
  <sheetData>
    <row r="1" spans="1:26" x14ac:dyDescent="0.2">
      <c r="A1" s="4" t="s">
        <v>27</v>
      </c>
    </row>
    <row r="2" spans="1:26" x14ac:dyDescent="0.2">
      <c r="C2" s="4">
        <v>2</v>
      </c>
      <c r="D2" s="4">
        <v>4</v>
      </c>
      <c r="E2" s="4">
        <v>1</v>
      </c>
      <c r="F2" s="4">
        <v>3</v>
      </c>
      <c r="G2" s="4">
        <v>5</v>
      </c>
      <c r="H2" s="4">
        <v>7</v>
      </c>
      <c r="I2" s="4">
        <v>6</v>
      </c>
      <c r="J2" s="4">
        <v>8</v>
      </c>
      <c r="K2" s="4">
        <v>11</v>
      </c>
      <c r="L2" s="4">
        <v>14</v>
      </c>
      <c r="M2" s="4">
        <v>13</v>
      </c>
      <c r="N2" s="4">
        <v>12</v>
      </c>
      <c r="O2" s="4">
        <v>15</v>
      </c>
      <c r="P2" s="4">
        <v>18</v>
      </c>
      <c r="Q2" s="4">
        <v>16</v>
      </c>
      <c r="R2" s="4">
        <v>19</v>
      </c>
      <c r="S2" s="4">
        <v>17</v>
      </c>
      <c r="T2" s="4">
        <v>9</v>
      </c>
      <c r="U2" s="4">
        <v>20</v>
      </c>
    </row>
    <row r="3" spans="1:26" ht="63" x14ac:dyDescent="0.25">
      <c r="A3" s="2"/>
      <c r="B3" s="3"/>
      <c r="C3" s="7" t="s">
        <v>28</v>
      </c>
      <c r="D3" s="7" t="s">
        <v>29</v>
      </c>
      <c r="E3" s="7" t="s">
        <v>30</v>
      </c>
      <c r="F3" s="7" t="s">
        <v>31</v>
      </c>
      <c r="G3" s="7" t="s">
        <v>32</v>
      </c>
      <c r="H3" s="7" t="s">
        <v>33</v>
      </c>
      <c r="I3" s="7" t="s">
        <v>34</v>
      </c>
      <c r="J3" s="7" t="s">
        <v>35</v>
      </c>
      <c r="K3" s="7" t="s">
        <v>36</v>
      </c>
      <c r="L3" s="7" t="s">
        <v>37</v>
      </c>
      <c r="M3" s="7" t="s">
        <v>38</v>
      </c>
      <c r="N3" s="7" t="s">
        <v>39</v>
      </c>
      <c r="O3" s="7" t="s">
        <v>40</v>
      </c>
      <c r="P3" s="7" t="s">
        <v>41</v>
      </c>
      <c r="Q3" s="7" t="s">
        <v>42</v>
      </c>
      <c r="R3" s="7" t="s">
        <v>43</v>
      </c>
      <c r="S3" s="7" t="s">
        <v>44</v>
      </c>
      <c r="T3" s="7" t="s">
        <v>45</v>
      </c>
      <c r="U3" s="7" t="s">
        <v>46</v>
      </c>
      <c r="V3" s="7" t="s">
        <v>47</v>
      </c>
      <c r="W3" s="12" t="s">
        <v>9</v>
      </c>
      <c r="X3" s="12" t="s">
        <v>6</v>
      </c>
      <c r="Y3" s="12"/>
      <c r="Z3" s="12"/>
    </row>
    <row r="4" spans="1:26" ht="15.75" x14ac:dyDescent="0.25">
      <c r="A4" s="33" t="s">
        <v>2</v>
      </c>
      <c r="B4" s="34"/>
      <c r="C4" s="34"/>
      <c r="D4" s="34"/>
      <c r="E4" s="34"/>
      <c r="F4" s="34"/>
      <c r="G4" s="34"/>
      <c r="H4" s="34"/>
      <c r="I4" s="34"/>
      <c r="J4" s="34"/>
      <c r="K4" s="34"/>
      <c r="L4" s="34"/>
      <c r="M4" s="34"/>
      <c r="N4" s="34"/>
      <c r="O4" s="34"/>
      <c r="P4" s="34"/>
      <c r="Q4" s="34"/>
      <c r="R4" s="34"/>
      <c r="S4" s="34"/>
      <c r="T4" s="34"/>
      <c r="U4" s="34"/>
      <c r="V4" s="34"/>
      <c r="W4" s="34"/>
    </row>
    <row r="5" spans="1:26" x14ac:dyDescent="0.2">
      <c r="A5" s="1">
        <v>1</v>
      </c>
      <c r="B5" s="5" t="s">
        <v>19</v>
      </c>
      <c r="C5" s="1">
        <v>1</v>
      </c>
      <c r="D5" s="1">
        <v>1</v>
      </c>
      <c r="E5" s="1">
        <v>1</v>
      </c>
      <c r="F5" s="1">
        <v>1</v>
      </c>
      <c r="G5" s="1">
        <v>1</v>
      </c>
      <c r="H5" s="1">
        <v>1</v>
      </c>
      <c r="I5" s="1">
        <v>1</v>
      </c>
      <c r="J5" s="1">
        <v>0</v>
      </c>
      <c r="K5" s="1">
        <v>1</v>
      </c>
      <c r="L5" s="1">
        <v>1</v>
      </c>
      <c r="M5" s="1">
        <v>1</v>
      </c>
      <c r="N5" s="1">
        <v>1</v>
      </c>
      <c r="O5" s="1">
        <v>0</v>
      </c>
      <c r="P5" s="1">
        <v>1</v>
      </c>
      <c r="Q5" s="1">
        <v>0</v>
      </c>
      <c r="R5" s="1">
        <v>0</v>
      </c>
      <c r="S5" s="1">
        <v>1</v>
      </c>
      <c r="T5" s="1">
        <v>1</v>
      </c>
      <c r="U5" s="1">
        <v>1</v>
      </c>
      <c r="V5" s="1">
        <v>1</v>
      </c>
      <c r="W5" s="1">
        <f>SUM(C5:V5)/20</f>
        <v>0.8</v>
      </c>
      <c r="Y5" s="6"/>
    </row>
    <row r="6" spans="1:26" ht="45" x14ac:dyDescent="0.2">
      <c r="A6" s="1">
        <v>2</v>
      </c>
      <c r="B6" s="1" t="s">
        <v>20</v>
      </c>
      <c r="C6" s="1">
        <v>1</v>
      </c>
      <c r="D6" s="1">
        <v>1</v>
      </c>
      <c r="E6" s="1">
        <v>1</v>
      </c>
      <c r="F6" s="1">
        <v>1</v>
      </c>
      <c r="G6" s="1">
        <v>1</v>
      </c>
      <c r="H6" s="1">
        <v>1</v>
      </c>
      <c r="I6" s="1">
        <v>1</v>
      </c>
      <c r="J6" s="1">
        <v>0</v>
      </c>
      <c r="K6" s="1">
        <v>1</v>
      </c>
      <c r="L6" s="1">
        <v>1</v>
      </c>
      <c r="M6" s="1">
        <v>1</v>
      </c>
      <c r="N6" s="1">
        <v>1</v>
      </c>
      <c r="O6" s="1">
        <v>0</v>
      </c>
      <c r="P6" s="1">
        <v>1</v>
      </c>
      <c r="Q6" s="1">
        <v>0</v>
      </c>
      <c r="R6" s="1">
        <v>0</v>
      </c>
      <c r="S6" s="1">
        <v>1</v>
      </c>
      <c r="T6" s="1">
        <v>1</v>
      </c>
      <c r="U6" s="1">
        <v>1</v>
      </c>
      <c r="V6" s="1">
        <v>1</v>
      </c>
      <c r="W6" s="1">
        <f t="shared" ref="W6:W14" si="0">SUM(C6:V6)/20</f>
        <v>0.8</v>
      </c>
    </row>
    <row r="7" spans="1:26" ht="30" x14ac:dyDescent="0.2">
      <c r="A7" s="1">
        <v>3</v>
      </c>
      <c r="B7" s="1" t="s">
        <v>21</v>
      </c>
      <c r="C7" s="1">
        <v>1</v>
      </c>
      <c r="D7" s="1">
        <v>1</v>
      </c>
      <c r="E7" s="1">
        <v>1</v>
      </c>
      <c r="F7" s="1">
        <v>1</v>
      </c>
      <c r="G7" s="1">
        <v>1</v>
      </c>
      <c r="H7" s="1">
        <v>1</v>
      </c>
      <c r="I7" s="1">
        <v>1</v>
      </c>
      <c r="J7" s="1">
        <v>0</v>
      </c>
      <c r="K7" s="1">
        <v>1</v>
      </c>
      <c r="L7" s="1">
        <v>1</v>
      </c>
      <c r="M7" s="1">
        <v>1</v>
      </c>
      <c r="N7" s="1">
        <v>1</v>
      </c>
      <c r="O7" s="1">
        <v>0</v>
      </c>
      <c r="P7" s="1">
        <v>1</v>
      </c>
      <c r="Q7" s="1">
        <v>0</v>
      </c>
      <c r="R7" s="1">
        <v>0</v>
      </c>
      <c r="S7" s="1">
        <v>1</v>
      </c>
      <c r="T7" s="1">
        <v>1</v>
      </c>
      <c r="U7" s="1">
        <v>1</v>
      </c>
      <c r="V7" s="1">
        <v>0</v>
      </c>
      <c r="W7" s="1">
        <f t="shared" si="0"/>
        <v>0.75</v>
      </c>
    </row>
    <row r="8" spans="1:26" ht="60" x14ac:dyDescent="0.2">
      <c r="A8" s="1">
        <v>4</v>
      </c>
      <c r="B8" s="1" t="s">
        <v>14</v>
      </c>
      <c r="C8" s="1">
        <v>1</v>
      </c>
      <c r="D8" s="1">
        <v>1</v>
      </c>
      <c r="E8" s="1">
        <v>1</v>
      </c>
      <c r="F8" s="1">
        <v>1</v>
      </c>
      <c r="G8" s="1">
        <v>1</v>
      </c>
      <c r="H8" s="1">
        <v>1</v>
      </c>
      <c r="I8" s="1">
        <v>1</v>
      </c>
      <c r="J8" s="1">
        <v>1</v>
      </c>
      <c r="K8" s="1">
        <v>1</v>
      </c>
      <c r="L8" s="1">
        <v>1</v>
      </c>
      <c r="M8" s="1">
        <v>1</v>
      </c>
      <c r="N8" s="1">
        <v>1</v>
      </c>
      <c r="O8" s="1">
        <v>0</v>
      </c>
      <c r="P8" s="1">
        <v>0</v>
      </c>
      <c r="Q8" s="1">
        <v>0</v>
      </c>
      <c r="R8" s="1">
        <v>0</v>
      </c>
      <c r="S8" s="1">
        <v>0</v>
      </c>
      <c r="T8" s="1">
        <v>1</v>
      </c>
      <c r="U8" s="1">
        <v>1</v>
      </c>
      <c r="V8" s="1">
        <v>1</v>
      </c>
      <c r="W8" s="1">
        <f t="shared" si="0"/>
        <v>0.75</v>
      </c>
    </row>
    <row r="9" spans="1:26" ht="45" x14ac:dyDescent="0.2">
      <c r="A9" s="1">
        <v>5</v>
      </c>
      <c r="B9" s="1" t="s">
        <v>15</v>
      </c>
      <c r="C9" s="1">
        <v>1</v>
      </c>
      <c r="D9" s="1">
        <v>1</v>
      </c>
      <c r="E9" s="1">
        <v>1</v>
      </c>
      <c r="F9" s="1">
        <v>1</v>
      </c>
      <c r="G9" s="1">
        <v>1</v>
      </c>
      <c r="H9" s="1">
        <v>1</v>
      </c>
      <c r="I9" s="1">
        <v>1</v>
      </c>
      <c r="J9" s="1">
        <v>1</v>
      </c>
      <c r="K9" s="1">
        <v>1</v>
      </c>
      <c r="L9" s="1">
        <v>1</v>
      </c>
      <c r="M9" s="1">
        <v>1</v>
      </c>
      <c r="N9" s="1">
        <v>1</v>
      </c>
      <c r="O9" s="1">
        <v>0</v>
      </c>
      <c r="P9" s="1">
        <v>1</v>
      </c>
      <c r="Q9" s="1">
        <v>0</v>
      </c>
      <c r="R9" s="1">
        <v>0</v>
      </c>
      <c r="S9" s="1">
        <v>1</v>
      </c>
      <c r="T9" s="1">
        <v>1</v>
      </c>
      <c r="U9" s="1">
        <v>1</v>
      </c>
      <c r="V9" s="1">
        <v>0</v>
      </c>
      <c r="W9" s="1">
        <f t="shared" si="0"/>
        <v>0.8</v>
      </c>
    </row>
    <row r="10" spans="1:26" ht="105" x14ac:dyDescent="0.2">
      <c r="A10" s="1">
        <v>6</v>
      </c>
      <c r="B10" s="1" t="s">
        <v>22</v>
      </c>
      <c r="C10" s="1">
        <v>1</v>
      </c>
      <c r="D10" s="1">
        <v>1</v>
      </c>
      <c r="E10" s="1">
        <v>1</v>
      </c>
      <c r="F10" s="1">
        <v>1</v>
      </c>
      <c r="G10" s="1">
        <v>1</v>
      </c>
      <c r="H10" s="1">
        <v>1</v>
      </c>
      <c r="I10" s="1">
        <v>1</v>
      </c>
      <c r="J10" s="1">
        <v>1</v>
      </c>
      <c r="K10" s="1">
        <v>0</v>
      </c>
      <c r="L10" s="1">
        <v>0</v>
      </c>
      <c r="M10" s="1">
        <v>1</v>
      </c>
      <c r="N10" s="1">
        <v>1</v>
      </c>
      <c r="O10" s="1">
        <v>0</v>
      </c>
      <c r="P10" s="1">
        <v>0</v>
      </c>
      <c r="Q10" s="1">
        <v>0</v>
      </c>
      <c r="R10" s="1">
        <v>0</v>
      </c>
      <c r="S10" s="1">
        <v>1</v>
      </c>
      <c r="T10" s="1">
        <v>0</v>
      </c>
      <c r="U10" s="1">
        <v>1</v>
      </c>
      <c r="V10" s="1">
        <v>0</v>
      </c>
      <c r="W10" s="1">
        <f t="shared" si="0"/>
        <v>0.6</v>
      </c>
    </row>
    <row r="11" spans="1:26" ht="60" x14ac:dyDescent="0.2">
      <c r="A11" s="1">
        <v>7</v>
      </c>
      <c r="B11" s="1" t="s">
        <v>23</v>
      </c>
      <c r="C11" s="1">
        <v>1</v>
      </c>
      <c r="D11" s="1">
        <v>1</v>
      </c>
      <c r="E11" s="1">
        <v>0</v>
      </c>
      <c r="F11" s="1">
        <v>1</v>
      </c>
      <c r="G11" s="1">
        <v>1</v>
      </c>
      <c r="H11" s="1">
        <v>1</v>
      </c>
      <c r="I11" s="1">
        <v>0</v>
      </c>
      <c r="J11" s="1">
        <v>0</v>
      </c>
      <c r="K11" s="1">
        <v>0</v>
      </c>
      <c r="L11" s="1">
        <v>0</v>
      </c>
      <c r="M11" s="1">
        <v>0</v>
      </c>
      <c r="N11" s="1">
        <v>0</v>
      </c>
      <c r="O11" s="1">
        <v>0</v>
      </c>
      <c r="P11" s="1">
        <v>1</v>
      </c>
      <c r="Q11" s="1">
        <v>1</v>
      </c>
      <c r="R11" s="1">
        <v>1</v>
      </c>
      <c r="S11" s="1">
        <v>1</v>
      </c>
      <c r="T11" s="1">
        <v>1</v>
      </c>
      <c r="U11" s="1">
        <v>1</v>
      </c>
      <c r="V11" s="1">
        <v>1</v>
      </c>
      <c r="W11" s="1">
        <f t="shared" si="0"/>
        <v>0.6</v>
      </c>
    </row>
    <row r="12" spans="1:26" ht="45" x14ac:dyDescent="0.2">
      <c r="A12" s="1">
        <v>8</v>
      </c>
      <c r="B12" s="1" t="s">
        <v>16</v>
      </c>
      <c r="C12" s="1">
        <v>1</v>
      </c>
      <c r="D12" s="1">
        <v>1</v>
      </c>
      <c r="E12" s="1">
        <v>1</v>
      </c>
      <c r="F12" s="1">
        <v>1</v>
      </c>
      <c r="G12" s="1">
        <v>1</v>
      </c>
      <c r="H12" s="1">
        <v>0</v>
      </c>
      <c r="I12" s="1">
        <v>1</v>
      </c>
      <c r="J12" s="1">
        <v>0</v>
      </c>
      <c r="K12" s="1">
        <v>1</v>
      </c>
      <c r="L12" s="1">
        <v>0</v>
      </c>
      <c r="M12" s="1">
        <v>1</v>
      </c>
      <c r="N12" s="1">
        <v>1</v>
      </c>
      <c r="O12" s="1">
        <v>0</v>
      </c>
      <c r="P12" s="1">
        <v>1</v>
      </c>
      <c r="Q12" s="1">
        <v>0</v>
      </c>
      <c r="R12" s="1">
        <v>0</v>
      </c>
      <c r="S12" s="1">
        <v>1</v>
      </c>
      <c r="T12" s="1">
        <v>1</v>
      </c>
      <c r="U12" s="1">
        <v>1</v>
      </c>
      <c r="V12" s="1">
        <v>1</v>
      </c>
      <c r="W12" s="1">
        <f t="shared" si="0"/>
        <v>0.7</v>
      </c>
    </row>
    <row r="13" spans="1:26" ht="75" x14ac:dyDescent="0.2">
      <c r="A13" s="1">
        <v>9</v>
      </c>
      <c r="B13" s="1" t="s">
        <v>26</v>
      </c>
      <c r="C13" s="1">
        <v>1</v>
      </c>
      <c r="D13" s="1">
        <v>0</v>
      </c>
      <c r="E13" s="1">
        <v>0</v>
      </c>
      <c r="F13" s="1">
        <v>1</v>
      </c>
      <c r="G13" s="1">
        <v>1</v>
      </c>
      <c r="H13" s="1">
        <v>1</v>
      </c>
      <c r="I13" s="1">
        <v>0</v>
      </c>
      <c r="J13" s="1">
        <v>1</v>
      </c>
      <c r="K13" s="1">
        <v>0</v>
      </c>
      <c r="L13" s="1">
        <v>0</v>
      </c>
      <c r="M13" s="1">
        <v>0</v>
      </c>
      <c r="N13" s="1">
        <v>0</v>
      </c>
      <c r="O13" s="1">
        <v>0</v>
      </c>
      <c r="P13" s="1">
        <v>1</v>
      </c>
      <c r="Q13" s="1">
        <v>1</v>
      </c>
      <c r="R13" s="1">
        <v>1</v>
      </c>
      <c r="S13" s="1">
        <v>0</v>
      </c>
      <c r="T13" s="1">
        <v>1</v>
      </c>
      <c r="U13" s="1">
        <v>1</v>
      </c>
      <c r="V13" s="1">
        <v>0</v>
      </c>
      <c r="W13" s="1">
        <f t="shared" si="0"/>
        <v>0.5</v>
      </c>
    </row>
    <row r="14" spans="1:26" ht="60" x14ac:dyDescent="0.2">
      <c r="A14" s="1">
        <v>10</v>
      </c>
      <c r="B14" s="1" t="s">
        <v>17</v>
      </c>
      <c r="C14" s="1">
        <v>1</v>
      </c>
      <c r="D14" s="1">
        <v>1</v>
      </c>
      <c r="E14" s="1">
        <v>1</v>
      </c>
      <c r="F14" s="1">
        <v>1</v>
      </c>
      <c r="G14" s="1">
        <v>1</v>
      </c>
      <c r="H14" s="1">
        <v>1</v>
      </c>
      <c r="I14" s="1">
        <v>1</v>
      </c>
      <c r="J14" s="1">
        <v>1</v>
      </c>
      <c r="K14" s="1">
        <v>0</v>
      </c>
      <c r="L14" s="1">
        <v>0</v>
      </c>
      <c r="M14" s="1">
        <v>1</v>
      </c>
      <c r="N14" s="1">
        <v>1</v>
      </c>
      <c r="O14" s="1">
        <v>0</v>
      </c>
      <c r="P14" s="1">
        <v>1</v>
      </c>
      <c r="Q14" s="1">
        <v>1</v>
      </c>
      <c r="R14" s="1">
        <v>1</v>
      </c>
      <c r="S14" s="1">
        <v>1</v>
      </c>
      <c r="T14" s="1">
        <v>1</v>
      </c>
      <c r="U14" s="1">
        <v>1</v>
      </c>
      <c r="V14" s="1">
        <v>1</v>
      </c>
      <c r="W14" s="1">
        <f t="shared" si="0"/>
        <v>0.85</v>
      </c>
    </row>
    <row r="15" spans="1:26" ht="31.5" x14ac:dyDescent="0.2">
      <c r="A15" s="18"/>
      <c r="B15" s="19" t="s">
        <v>7</v>
      </c>
      <c r="C15" s="20">
        <f>SUM(C5:C14)/10</f>
        <v>1</v>
      </c>
      <c r="D15" s="20">
        <f t="shared" ref="D15:V15" si="1">SUM(D5:D14)/10</f>
        <v>0.9</v>
      </c>
      <c r="E15" s="20">
        <f t="shared" si="1"/>
        <v>0.8</v>
      </c>
      <c r="F15" s="20">
        <f t="shared" si="1"/>
        <v>1</v>
      </c>
      <c r="G15" s="20">
        <f t="shared" si="1"/>
        <v>1</v>
      </c>
      <c r="H15" s="20">
        <f t="shared" si="1"/>
        <v>0.9</v>
      </c>
      <c r="I15" s="20">
        <f t="shared" si="1"/>
        <v>0.8</v>
      </c>
      <c r="J15" s="20">
        <f t="shared" si="1"/>
        <v>0.5</v>
      </c>
      <c r="K15" s="20">
        <f t="shared" si="1"/>
        <v>0.6</v>
      </c>
      <c r="L15" s="20">
        <f t="shared" si="1"/>
        <v>0.5</v>
      </c>
      <c r="M15" s="20">
        <f t="shared" si="1"/>
        <v>0.8</v>
      </c>
      <c r="N15" s="20">
        <f t="shared" si="1"/>
        <v>0.8</v>
      </c>
      <c r="O15" s="20">
        <f t="shared" si="1"/>
        <v>0</v>
      </c>
      <c r="P15" s="20">
        <f t="shared" si="1"/>
        <v>0.8</v>
      </c>
      <c r="Q15" s="20">
        <f t="shared" si="1"/>
        <v>0.3</v>
      </c>
      <c r="R15" s="20">
        <f t="shared" si="1"/>
        <v>0.3</v>
      </c>
      <c r="S15" s="20">
        <f t="shared" si="1"/>
        <v>0.8</v>
      </c>
      <c r="T15" s="20">
        <f t="shared" si="1"/>
        <v>0.9</v>
      </c>
      <c r="U15" s="20">
        <f t="shared" si="1"/>
        <v>1</v>
      </c>
      <c r="V15" s="20">
        <f t="shared" si="1"/>
        <v>0.6</v>
      </c>
      <c r="W15" s="20"/>
    </row>
    <row r="16" spans="1:26" ht="15.75" x14ac:dyDescent="0.25">
      <c r="A16" s="35" t="s">
        <v>4</v>
      </c>
      <c r="B16" s="36"/>
      <c r="C16" s="36"/>
      <c r="D16" s="36"/>
      <c r="E16" s="36"/>
      <c r="F16" s="36"/>
      <c r="G16" s="36"/>
      <c r="H16" s="36"/>
      <c r="I16" s="36"/>
      <c r="J16" s="36"/>
      <c r="K16" s="36"/>
      <c r="L16" s="36"/>
      <c r="M16" s="36"/>
      <c r="N16" s="36"/>
      <c r="O16" s="36"/>
      <c r="P16" s="36"/>
      <c r="Q16" s="36"/>
      <c r="R16" s="36"/>
      <c r="S16" s="36"/>
      <c r="T16" s="36"/>
      <c r="U16" s="36"/>
      <c r="V16" s="36"/>
      <c r="W16" s="36"/>
    </row>
    <row r="17" spans="1:28" ht="60" x14ac:dyDescent="0.2">
      <c r="A17" s="21">
        <v>11</v>
      </c>
      <c r="B17" s="21" t="s">
        <v>24</v>
      </c>
      <c r="C17" s="21">
        <v>1</v>
      </c>
      <c r="D17" s="21">
        <v>1</v>
      </c>
      <c r="E17" s="21">
        <v>1</v>
      </c>
      <c r="F17" s="21">
        <v>1</v>
      </c>
      <c r="G17" s="21">
        <v>1</v>
      </c>
      <c r="H17" s="21">
        <v>1</v>
      </c>
      <c r="I17" s="21">
        <v>1</v>
      </c>
      <c r="J17" s="21">
        <v>1</v>
      </c>
      <c r="K17" s="21">
        <v>1</v>
      </c>
      <c r="L17" s="21">
        <v>1</v>
      </c>
      <c r="M17" s="21">
        <v>1</v>
      </c>
      <c r="N17" s="21">
        <v>1</v>
      </c>
      <c r="O17" s="21">
        <v>0</v>
      </c>
      <c r="P17" s="21">
        <v>0.5</v>
      </c>
      <c r="Q17" s="21">
        <v>0.5</v>
      </c>
      <c r="R17" s="21">
        <v>0</v>
      </c>
      <c r="S17" s="21">
        <v>0.5</v>
      </c>
      <c r="T17" s="21">
        <v>1</v>
      </c>
      <c r="U17" s="21">
        <v>1</v>
      </c>
      <c r="V17" s="21">
        <v>1</v>
      </c>
      <c r="W17" s="31">
        <f t="shared" ref="W17:W22" si="2">SUM(C17:V17)/20</f>
        <v>0.82499999999999996</v>
      </c>
    </row>
    <row r="18" spans="1:28" ht="60" x14ac:dyDescent="0.2">
      <c r="A18" s="1">
        <v>12</v>
      </c>
      <c r="B18" s="1" t="s">
        <v>25</v>
      </c>
      <c r="C18" s="1">
        <v>0.5</v>
      </c>
      <c r="D18" s="1">
        <v>0.5</v>
      </c>
      <c r="E18" s="1">
        <v>1</v>
      </c>
      <c r="F18" s="1">
        <v>0.5</v>
      </c>
      <c r="G18" s="1">
        <v>0.5</v>
      </c>
      <c r="H18" s="1">
        <v>0.5</v>
      </c>
      <c r="I18" s="1">
        <v>1</v>
      </c>
      <c r="J18" s="1">
        <v>1</v>
      </c>
      <c r="K18" s="1">
        <v>1</v>
      </c>
      <c r="L18" s="1">
        <v>1</v>
      </c>
      <c r="M18" s="1">
        <v>1</v>
      </c>
      <c r="N18" s="1">
        <v>1</v>
      </c>
      <c r="O18" s="1">
        <v>1</v>
      </c>
      <c r="P18" s="1">
        <v>1</v>
      </c>
      <c r="Q18" s="1">
        <v>1</v>
      </c>
      <c r="R18" s="1">
        <v>1</v>
      </c>
      <c r="S18" s="1">
        <v>1</v>
      </c>
      <c r="T18" s="1">
        <v>1</v>
      </c>
      <c r="U18" s="1">
        <v>1</v>
      </c>
      <c r="V18" s="1">
        <v>1</v>
      </c>
      <c r="W18" s="31">
        <f t="shared" si="2"/>
        <v>0.875</v>
      </c>
    </row>
    <row r="19" spans="1:28" ht="30" x14ac:dyDescent="0.2">
      <c r="A19" s="1">
        <v>13</v>
      </c>
      <c r="B19" s="1" t="s">
        <v>18</v>
      </c>
      <c r="C19" s="1">
        <v>0.5</v>
      </c>
      <c r="D19" s="1">
        <v>0.5</v>
      </c>
      <c r="E19" s="1">
        <v>0.5</v>
      </c>
      <c r="F19" s="1">
        <v>0.5</v>
      </c>
      <c r="G19" s="1">
        <v>0.5</v>
      </c>
      <c r="H19" s="1">
        <v>1</v>
      </c>
      <c r="I19" s="1">
        <v>1</v>
      </c>
      <c r="J19" s="1">
        <v>1</v>
      </c>
      <c r="K19" s="1">
        <v>0.5</v>
      </c>
      <c r="L19" s="1">
        <v>0.5</v>
      </c>
      <c r="M19" s="1">
        <v>0</v>
      </c>
      <c r="N19" s="1">
        <v>1</v>
      </c>
      <c r="O19" s="1">
        <v>0</v>
      </c>
      <c r="P19" s="1">
        <v>0</v>
      </c>
      <c r="Q19" s="1">
        <v>0</v>
      </c>
      <c r="R19" s="1">
        <v>0</v>
      </c>
      <c r="S19" s="1">
        <v>0</v>
      </c>
      <c r="T19" s="1">
        <v>0.5</v>
      </c>
      <c r="U19" s="1">
        <v>1</v>
      </c>
      <c r="V19" s="1">
        <v>0.5</v>
      </c>
      <c r="W19" s="31">
        <f t="shared" si="2"/>
        <v>0.47499999999999998</v>
      </c>
    </row>
    <row r="20" spans="1:28" ht="30" x14ac:dyDescent="0.2">
      <c r="A20" s="1">
        <v>14</v>
      </c>
      <c r="B20" s="1" t="s">
        <v>0</v>
      </c>
      <c r="C20" s="1">
        <v>1</v>
      </c>
      <c r="D20" s="1">
        <v>1</v>
      </c>
      <c r="E20" s="1">
        <v>1</v>
      </c>
      <c r="F20" s="1">
        <v>1</v>
      </c>
      <c r="G20" s="1">
        <v>1</v>
      </c>
      <c r="H20" s="1">
        <v>1</v>
      </c>
      <c r="I20" s="1">
        <v>1</v>
      </c>
      <c r="J20" s="1">
        <v>0</v>
      </c>
      <c r="K20" s="1">
        <v>1</v>
      </c>
      <c r="L20" s="1">
        <v>1</v>
      </c>
      <c r="M20" s="1">
        <v>1</v>
      </c>
      <c r="N20" s="1">
        <v>1</v>
      </c>
      <c r="O20" s="1">
        <v>0</v>
      </c>
      <c r="P20" s="1">
        <v>1</v>
      </c>
      <c r="Q20" s="1">
        <v>0</v>
      </c>
      <c r="R20" s="1">
        <v>0</v>
      </c>
      <c r="S20" s="1">
        <v>1</v>
      </c>
      <c r="T20" s="1">
        <v>0.5</v>
      </c>
      <c r="U20" s="1">
        <v>1</v>
      </c>
      <c r="V20" s="1">
        <v>1</v>
      </c>
      <c r="W20" s="31">
        <f t="shared" si="2"/>
        <v>0.77500000000000002</v>
      </c>
    </row>
    <row r="21" spans="1:28" ht="30" x14ac:dyDescent="0.2">
      <c r="A21" s="22">
        <v>15</v>
      </c>
      <c r="B21" s="1" t="s">
        <v>5</v>
      </c>
      <c r="C21" s="1">
        <v>1</v>
      </c>
      <c r="D21" s="1">
        <v>0.5</v>
      </c>
      <c r="E21" s="1">
        <v>0.5</v>
      </c>
      <c r="F21" s="1">
        <v>0.5</v>
      </c>
      <c r="G21" s="1">
        <v>0.5</v>
      </c>
      <c r="H21" s="1">
        <v>1</v>
      </c>
      <c r="I21" s="1">
        <v>1</v>
      </c>
      <c r="J21" s="1">
        <v>0.5</v>
      </c>
      <c r="K21" s="1">
        <v>0</v>
      </c>
      <c r="L21" s="1">
        <v>0</v>
      </c>
      <c r="M21" s="1">
        <v>0</v>
      </c>
      <c r="N21" s="1">
        <v>0</v>
      </c>
      <c r="O21" s="1">
        <v>0</v>
      </c>
      <c r="P21" s="1">
        <v>0.5</v>
      </c>
      <c r="Q21" s="1">
        <v>0.5</v>
      </c>
      <c r="R21" s="1">
        <v>0.5</v>
      </c>
      <c r="S21" s="1">
        <v>0.5</v>
      </c>
      <c r="T21" s="1">
        <v>0.5</v>
      </c>
      <c r="U21" s="1">
        <v>0.5</v>
      </c>
      <c r="V21" s="1">
        <v>0.5</v>
      </c>
      <c r="W21" s="31">
        <f t="shared" si="2"/>
        <v>0.45</v>
      </c>
    </row>
    <row r="22" spans="1:28" ht="45" x14ac:dyDescent="0.2">
      <c r="A22" s="28">
        <v>16</v>
      </c>
      <c r="B22" s="27" t="s">
        <v>1</v>
      </c>
      <c r="C22" s="1">
        <v>0.5</v>
      </c>
      <c r="D22" s="1">
        <v>1</v>
      </c>
      <c r="E22" s="1">
        <v>0.5</v>
      </c>
      <c r="F22" s="1">
        <v>1</v>
      </c>
      <c r="G22" s="1">
        <v>0.5</v>
      </c>
      <c r="H22" s="1">
        <v>1</v>
      </c>
      <c r="I22" s="1">
        <v>1</v>
      </c>
      <c r="J22" s="1">
        <v>1</v>
      </c>
      <c r="K22" s="1">
        <v>0</v>
      </c>
      <c r="L22" s="1">
        <v>0</v>
      </c>
      <c r="M22" s="1">
        <v>1</v>
      </c>
      <c r="N22" s="1">
        <v>1</v>
      </c>
      <c r="O22" s="1">
        <v>0</v>
      </c>
      <c r="P22" s="1">
        <v>0.5</v>
      </c>
      <c r="Q22" s="1">
        <v>0.5</v>
      </c>
      <c r="R22" s="1">
        <v>0.5</v>
      </c>
      <c r="S22" s="1">
        <v>0.5</v>
      </c>
      <c r="T22" s="1">
        <v>1</v>
      </c>
      <c r="U22" s="1">
        <v>0</v>
      </c>
      <c r="V22" s="1">
        <v>1</v>
      </c>
      <c r="W22" s="31">
        <f t="shared" si="2"/>
        <v>0.625</v>
      </c>
    </row>
    <row r="23" spans="1:28" ht="31.5" x14ac:dyDescent="0.2">
      <c r="A23" s="23"/>
      <c r="B23" s="26" t="s">
        <v>8</v>
      </c>
      <c r="C23" s="24">
        <f>SUM(C17:C22)/6</f>
        <v>0.75</v>
      </c>
      <c r="D23" s="10">
        <f t="shared" ref="D23:V23" si="3">SUM(D17:D22)/6</f>
        <v>0.75</v>
      </c>
      <c r="E23" s="10">
        <f t="shared" si="3"/>
        <v>0.75</v>
      </c>
      <c r="F23" s="10">
        <f t="shared" si="3"/>
        <v>0.75</v>
      </c>
      <c r="G23" s="30">
        <f t="shared" si="3"/>
        <v>0.66666666666666663</v>
      </c>
      <c r="H23" s="30">
        <f t="shared" si="3"/>
        <v>0.91666666666666663</v>
      </c>
      <c r="I23" s="30">
        <f t="shared" si="3"/>
        <v>1</v>
      </c>
      <c r="J23" s="30">
        <f t="shared" si="3"/>
        <v>0.75</v>
      </c>
      <c r="K23" s="30">
        <f t="shared" si="3"/>
        <v>0.58333333333333337</v>
      </c>
      <c r="L23" s="30">
        <f t="shared" si="3"/>
        <v>0.58333333333333337</v>
      </c>
      <c r="M23" s="30">
        <f t="shared" si="3"/>
        <v>0.66666666666666663</v>
      </c>
      <c r="N23" s="30">
        <f t="shared" si="3"/>
        <v>0.83333333333333337</v>
      </c>
      <c r="O23" s="30">
        <f t="shared" si="3"/>
        <v>0.16666666666666666</v>
      </c>
      <c r="P23" s="30">
        <f t="shared" si="3"/>
        <v>0.58333333333333337</v>
      </c>
      <c r="Q23" s="30">
        <f t="shared" si="3"/>
        <v>0.41666666666666669</v>
      </c>
      <c r="R23" s="30">
        <f t="shared" si="3"/>
        <v>0.33333333333333331</v>
      </c>
      <c r="S23" s="30">
        <f t="shared" si="3"/>
        <v>0.58333333333333337</v>
      </c>
      <c r="T23" s="30">
        <f t="shared" si="3"/>
        <v>0.75</v>
      </c>
      <c r="U23" s="30">
        <f t="shared" si="3"/>
        <v>0.75</v>
      </c>
      <c r="V23" s="30">
        <f t="shared" si="3"/>
        <v>0.83333333333333337</v>
      </c>
      <c r="W23"/>
    </row>
    <row r="24" spans="1:28" ht="15.75" x14ac:dyDescent="0.25">
      <c r="B24" s="25" t="s">
        <v>10</v>
      </c>
      <c r="C24" s="29">
        <f>(SUM(C5:C14)+SUM(C17:C22))/16</f>
        <v>0.90625</v>
      </c>
      <c r="D24" s="29">
        <f>(SUM(D5:D14)+SUM(D17:D22))/16</f>
        <v>0.84375</v>
      </c>
      <c r="E24" s="29">
        <f t="shared" ref="E24:V24" si="4">(SUM(E5:E14)+SUM(E17:E22))/16</f>
        <v>0.78125</v>
      </c>
      <c r="F24" s="29">
        <f t="shared" si="4"/>
        <v>0.90625</v>
      </c>
      <c r="G24" s="29">
        <f t="shared" si="4"/>
        <v>0.875</v>
      </c>
      <c r="H24" s="29">
        <f t="shared" si="4"/>
        <v>0.90625</v>
      </c>
      <c r="I24" s="29">
        <f t="shared" si="4"/>
        <v>0.875</v>
      </c>
      <c r="J24" s="29">
        <f t="shared" si="4"/>
        <v>0.59375</v>
      </c>
      <c r="K24" s="29">
        <f t="shared" si="4"/>
        <v>0.59375</v>
      </c>
      <c r="L24" s="29">
        <f t="shared" si="4"/>
        <v>0.53125</v>
      </c>
      <c r="M24" s="29">
        <f t="shared" si="4"/>
        <v>0.75</v>
      </c>
      <c r="N24" s="29">
        <f t="shared" si="4"/>
        <v>0.8125</v>
      </c>
      <c r="O24" s="29">
        <f t="shared" si="4"/>
        <v>6.25E-2</v>
      </c>
      <c r="P24" s="29">
        <f t="shared" si="4"/>
        <v>0.71875</v>
      </c>
      <c r="Q24" s="29">
        <f t="shared" si="4"/>
        <v>0.34375</v>
      </c>
      <c r="R24" s="29">
        <f t="shared" si="4"/>
        <v>0.3125</v>
      </c>
      <c r="S24" s="29">
        <f t="shared" si="4"/>
        <v>0.71875</v>
      </c>
      <c r="T24" s="29">
        <f t="shared" si="4"/>
        <v>0.84375</v>
      </c>
      <c r="U24" s="29">
        <f t="shared" si="4"/>
        <v>0.90625</v>
      </c>
      <c r="V24" s="29">
        <f t="shared" si="4"/>
        <v>0.6875</v>
      </c>
      <c r="W24"/>
      <c r="Y24" s="8"/>
    </row>
    <row r="25" spans="1:28" ht="15.75" x14ac:dyDescent="0.25">
      <c r="B25" s="14" t="s">
        <v>12</v>
      </c>
      <c r="C25" s="16"/>
      <c r="D25" s="16"/>
      <c r="E25" s="16"/>
      <c r="F25" s="16"/>
      <c r="G25" s="16"/>
      <c r="H25" s="16"/>
      <c r="I25" s="16"/>
      <c r="J25" s="16"/>
      <c r="K25" s="16"/>
      <c r="L25" s="16"/>
      <c r="M25" s="16"/>
      <c r="N25" s="16"/>
      <c r="O25" s="16"/>
      <c r="P25" s="16"/>
      <c r="Q25" s="16"/>
      <c r="R25" s="16"/>
      <c r="S25" s="16"/>
      <c r="T25" s="16"/>
      <c r="U25" s="16"/>
      <c r="V25" s="16"/>
      <c r="W25"/>
      <c r="AB25" s="11"/>
    </row>
    <row r="26" spans="1:28" ht="15.75" x14ac:dyDescent="0.25">
      <c r="B26" s="15" t="s">
        <v>11</v>
      </c>
      <c r="C26" s="17"/>
      <c r="D26" s="17"/>
      <c r="E26" s="17"/>
      <c r="F26" s="17"/>
      <c r="G26" s="17"/>
      <c r="H26" s="17"/>
      <c r="I26" s="17"/>
      <c r="J26" s="17"/>
      <c r="K26" s="17"/>
      <c r="L26" s="17"/>
      <c r="M26" s="17"/>
      <c r="N26" s="17"/>
      <c r="O26" s="17"/>
      <c r="P26" s="17"/>
      <c r="Q26" s="17"/>
      <c r="R26" s="17"/>
      <c r="S26" s="17"/>
      <c r="T26" s="17"/>
      <c r="U26" s="17"/>
      <c r="V26" s="17"/>
      <c r="W26" s="17"/>
      <c r="X26" s="32">
        <f>AVERAGE(W5:W14,W17:W22)</f>
        <v>0.69843749999999993</v>
      </c>
      <c r="Z26" s="13"/>
    </row>
    <row r="27" spans="1:28" ht="15.75" x14ac:dyDescent="0.25">
      <c r="B27" s="14" t="s">
        <v>13</v>
      </c>
      <c r="C27" s="14"/>
      <c r="D27" s="14"/>
      <c r="E27" s="14"/>
      <c r="F27" s="14"/>
      <c r="G27" s="14"/>
      <c r="H27" s="14"/>
      <c r="I27" s="14"/>
      <c r="J27" s="14"/>
      <c r="K27" s="14"/>
      <c r="L27" s="14"/>
      <c r="M27" s="14"/>
      <c r="N27" s="14"/>
      <c r="O27" s="14"/>
      <c r="P27" s="14"/>
      <c r="Q27" s="14"/>
      <c r="R27" s="14"/>
      <c r="S27" s="14"/>
      <c r="T27" s="14"/>
      <c r="U27" s="14"/>
      <c r="V27" s="14"/>
      <c r="W27" s="14"/>
      <c r="X27" s="16"/>
    </row>
    <row r="28" spans="1:28" ht="75" x14ac:dyDescent="0.2">
      <c r="B28" s="6" t="s">
        <v>3</v>
      </c>
      <c r="X28" s="9"/>
    </row>
    <row r="29" spans="1:28" ht="15.75" x14ac:dyDescent="0.25">
      <c r="B29" s="8"/>
    </row>
  </sheetData>
  <mergeCells count="2">
    <mergeCell ref="A4:W4"/>
    <mergeCell ref="A16:W16"/>
  </mergeCells>
  <phoneticPr fontId="7" type="noConversion"/>
  <conditionalFormatting sqref="C25:V25">
    <cfRule type="colorScale" priority="21">
      <colorScale>
        <cfvo type="num" val="0"/>
        <cfvo type="num" val="0.5"/>
        <cfvo type="num" val="1"/>
        <color rgb="FFF8696B"/>
        <color rgb="FFFFEB84"/>
        <color rgb="FF63BE7B"/>
      </colorScale>
    </cfRule>
    <cfRule type="expression" priority="20">
      <formula>AND(A2&gt;=0, A2&lt;=0.33)</formula>
    </cfRule>
    <cfRule type="expression" dxfId="16" priority="18">
      <formula>AND(OFFSET($C$25, 0, -1)&gt;=0, OFFSET($C$25, 0, -1)&lt;=0.33)</formula>
    </cfRule>
    <cfRule type="expression" dxfId="15" priority="17">
      <formula>AND(OFFSET($C$25, 0, -1)&gt;0.33, OFFSET($C$25, 0, -1)&lt;=0.66)</formula>
    </cfRule>
    <cfRule type="expression" dxfId="14" priority="16">
      <formula>AND(OFFSET($C$25, 0, -1)&gt;0.66, OFFSET($C$25, 0, -1)&lt;=1)</formula>
    </cfRule>
    <cfRule type="expression" dxfId="13" priority="15">
      <formula>AND(OFFSET(C2, 0, -1)&gt;0.66, OFFSET(C2, 0, -1)&lt;=1)</formula>
    </cfRule>
    <cfRule type="expression" dxfId="12" priority="13">
      <formula>AND(C24&gt;=0, C24&lt;=0.33)</formula>
    </cfRule>
    <cfRule type="expression" dxfId="11" priority="12">
      <formula>AND(C24&gt;0.33, C24&lt;=0.66)</formula>
    </cfRule>
    <cfRule type="expression" dxfId="10" priority="11">
      <formula>AND(C24&gt;0.66, C24&lt;=1)</formula>
    </cfRule>
  </conditionalFormatting>
  <conditionalFormatting sqref="C25:V25">
    <cfRule type="expression" dxfId="9" priority="19">
      <formula>AND($C$24&gt;=0, $C$24&lt;=0.33)</formula>
    </cfRule>
  </conditionalFormatting>
  <conditionalFormatting sqref="C25">
    <cfRule type="expression" dxfId="8" priority="14">
      <formula>AND(OFFSET(C2, 0, -1)&gt;0.66, OFFSET(C2, 0, -1)&lt;=1)</formula>
    </cfRule>
  </conditionalFormatting>
  <conditionalFormatting sqref="X27">
    <cfRule type="expression" dxfId="7" priority="1">
      <formula>AND(X26&gt;0.66, X26&lt;=1)</formula>
    </cfRule>
    <cfRule type="expression" dxfId="6" priority="2">
      <formula>AND(X26&gt;0.33, X26&lt;=0.66)</formula>
    </cfRule>
    <cfRule type="expression" dxfId="5" priority="3">
      <formula>AND(X26&gt;=0, X26&lt;=0.33)</formula>
    </cfRule>
    <cfRule type="expression" dxfId="4" priority="4">
      <formula>AND(OFFSET(X4, 0, -1)&gt;0.66, OFFSET(X4, 0, -1)&lt;=1)</formula>
    </cfRule>
    <cfRule type="expression" dxfId="3" priority="5">
      <formula>AND(OFFSET($C$25, 0, -1)&gt;0.66, OFFSET($C$25, 0, -1)&lt;=1)</formula>
    </cfRule>
    <cfRule type="expression" dxfId="2" priority="6">
      <formula>AND(OFFSET($C$25, 0, -1)&gt;0.33, OFFSET($C$25, 0, -1)&lt;=0.66)</formula>
    </cfRule>
    <cfRule type="expression" dxfId="1" priority="7">
      <formula>AND(OFFSET($C$25, 0, -1)&gt;=0, OFFSET($C$25, 0, -1)&lt;=0.33)</formula>
    </cfRule>
    <cfRule type="expression" priority="9">
      <formula>AND(V4&gt;=0, V4&lt;=0.33)</formula>
    </cfRule>
    <cfRule type="colorScale" priority="10">
      <colorScale>
        <cfvo type="num" val="0"/>
        <cfvo type="num" val="0.5"/>
        <cfvo type="num" val="1"/>
        <color rgb="FFF8696B"/>
        <color rgb="FFFFEB84"/>
        <color rgb="FF63BE7B"/>
      </colorScale>
    </cfRule>
  </conditionalFormatting>
  <conditionalFormatting sqref="X27">
    <cfRule type="expression" dxfId="0" priority="8">
      <formula>AND($C$24&gt;=0, $C$24&lt;=0.33)</formula>
    </cfRule>
  </conditionalFormatting>
  <pageMargins left="0.7" right="0.7" top="0.75" bottom="0.75" header="0.3" footer="0.3"/>
  <pageSetup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Notess</dc:creator>
  <cp:lastModifiedBy>user</cp:lastModifiedBy>
  <dcterms:created xsi:type="dcterms:W3CDTF">2019-11-21T07:46:43Z</dcterms:created>
  <dcterms:modified xsi:type="dcterms:W3CDTF">2025-05-09T15:05:08Z</dcterms:modified>
</cp:coreProperties>
</file>