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5"/>
  <workbookPr autoCompressPictures="0"/>
  <bookViews>
    <workbookView xWindow="-20" yWindow="-20" windowWidth="24800" windowHeight="16640"/>
  </bookViews>
  <sheets>
    <sheet name="Sheet1" sheetId="1" r:id="rId1"/>
  </sheets>
  <calcPr calcId="130407"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K36" i="1"/>
  <c r="K35"/>
  <c r="K34"/>
  <c r="K33"/>
  <c r="K32"/>
  <c r="K31"/>
  <c r="K30"/>
  <c r="K29"/>
  <c r="K28"/>
  <c r="K27"/>
  <c r="K26"/>
  <c r="K25"/>
  <c r="K24"/>
  <c r="K23"/>
  <c r="K22"/>
  <c r="K21"/>
  <c r="K20"/>
  <c r="K19"/>
  <c r="K18"/>
  <c r="K17"/>
  <c r="K16"/>
  <c r="K15"/>
  <c r="K14"/>
  <c r="K13"/>
  <c r="K12"/>
  <c r="K11"/>
  <c r="K10"/>
  <c r="K9"/>
  <c r="K8"/>
  <c r="K7"/>
  <c r="K6"/>
  <c r="K5"/>
  <c r="K4"/>
  <c r="H38"/>
  <c r="O13"/>
  <c r="O14"/>
  <c r="O15"/>
  <c r="P13"/>
  <c r="O16"/>
  <c r="O17"/>
  <c r="O18"/>
  <c r="P16"/>
  <c r="O19"/>
  <c r="O20"/>
  <c r="O21"/>
  <c r="P19"/>
  <c r="O22"/>
  <c r="O23"/>
  <c r="O24"/>
  <c r="P22"/>
  <c r="O25"/>
  <c r="O26"/>
  <c r="O27"/>
  <c r="P25"/>
  <c r="O28"/>
  <c r="O29"/>
  <c r="O30"/>
  <c r="P28"/>
  <c r="O31"/>
  <c r="O32"/>
  <c r="O33"/>
  <c r="P31"/>
  <c r="O5"/>
  <c r="O6"/>
  <c r="O4"/>
  <c r="O7"/>
  <c r="O8"/>
  <c r="O9"/>
  <c r="O10"/>
  <c r="O11"/>
  <c r="O12"/>
  <c r="O34"/>
  <c r="O35"/>
  <c r="O36"/>
  <c r="O38"/>
  <c r="N38"/>
  <c r="K38"/>
  <c r="J38"/>
  <c r="F38"/>
  <c r="P4"/>
  <c r="P7"/>
  <c r="P10"/>
  <c r="P34"/>
</calcChain>
</file>

<file path=xl/sharedStrings.xml><?xml version="1.0" encoding="utf-8"?>
<sst xmlns="http://schemas.openxmlformats.org/spreadsheetml/2006/main" count="169" uniqueCount="48">
  <si>
    <t>09-30-19</t>
    <phoneticPr fontId="6" type="noConversion"/>
  </si>
  <si>
    <t>mute</t>
  </si>
  <si>
    <t>mute</t>
    <phoneticPr fontId="6" type="noConversion"/>
  </si>
  <si>
    <t>mute</t>
    <phoneticPr fontId="6" type="noConversion"/>
  </si>
  <si>
    <t>Incomplete</t>
    <phoneticPr fontId="6" type="noConversion"/>
  </si>
  <si>
    <t>Questions</t>
  </si>
  <si>
    <t>How Request was filed</t>
  </si>
  <si>
    <t>Fee Charged, if any</t>
  </si>
  <si>
    <t>Result</t>
  </si>
  <si>
    <t>Comment</t>
  </si>
  <si>
    <t>Public Authority</t>
  </si>
  <si>
    <t>REACTIVE DISCLOSURE</t>
  </si>
  <si>
    <t>Date, if any, of response (DD-MM-YYYY)</t>
  </si>
  <si>
    <t>Receipt provided</t>
    <phoneticPr fontId="6" type="noConversion"/>
  </si>
  <si>
    <t>Receipt score</t>
    <phoneticPr fontId="6" type="noConversion"/>
  </si>
  <si>
    <t>Timeliness score</t>
    <phoneticPr fontId="6" type="noConversion"/>
  </si>
  <si>
    <t>Fee score</t>
    <phoneticPr fontId="6" type="noConversion"/>
  </si>
  <si>
    <t>Processing score</t>
    <phoneticPr fontId="6" type="noConversion"/>
  </si>
  <si>
    <t>Result score</t>
    <phoneticPr fontId="6" type="noConversion"/>
  </si>
  <si>
    <t>Final score</t>
    <phoneticPr fontId="6" type="noConversion"/>
  </si>
  <si>
    <t>Average score by authority</t>
    <phoneticPr fontId="6" type="noConversion"/>
  </si>
  <si>
    <t>Colour grade by authority</t>
    <phoneticPr fontId="6" type="noConversion"/>
  </si>
  <si>
    <t>Average Score</t>
    <phoneticPr fontId="6" type="noConversion"/>
  </si>
  <si>
    <t>Overall Grade</t>
    <phoneticPr fontId="6" type="noConversion"/>
  </si>
  <si>
    <t>Grade by Area</t>
    <phoneticPr fontId="6" type="noConversion"/>
  </si>
  <si>
    <t>Date Request Submitted (DD-MM-YYYY)</t>
    <phoneticPr fontId="6" type="noConversion"/>
  </si>
  <si>
    <t>Question 1: A list of sanctioned staff in the head office/secretariat of your department against pay scales i.e. 1 to 22.</t>
  </si>
  <si>
    <t>Question 2: Complete list of sanctioned staff in head office of your department with pay scales, monthly salary, allowances, perks and privileges and any other benefits of each position/pay scale. </t>
  </si>
  <si>
    <t>Question 3: Date wise list of entertainment bills and petty cash expenditure of your department from January 1, 2019 to August 31, 2019 in given format. Please also provide vendor receipts against each expense. You may also provide a certified copy of petty cash register and entertainment bill register (if any)</t>
  </si>
  <si>
    <t>Elementry and Secondary Education</t>
  </si>
  <si>
    <t>Revenue</t>
  </si>
  <si>
    <t>Police</t>
  </si>
  <si>
    <t>KPOGCL</t>
  </si>
  <si>
    <t>Local Government</t>
  </si>
  <si>
    <t>Home</t>
  </si>
  <si>
    <t>Health</t>
  </si>
  <si>
    <t>Finance</t>
  </si>
  <si>
    <t>WSSP</t>
  </si>
  <si>
    <t>University of Peshawar</t>
  </si>
  <si>
    <t>Public Health Engineering Department</t>
  </si>
  <si>
    <t>Courier(by post)</t>
  </si>
  <si>
    <t>email</t>
  </si>
  <si>
    <t>Yes</t>
  </si>
  <si>
    <t>No</t>
  </si>
  <si>
    <t>Acknowledgement</t>
  </si>
  <si>
    <t>Information provided</t>
  </si>
  <si>
    <t>25-9-2019</t>
  </si>
  <si>
    <t>09-30-19</t>
    <phoneticPr fontId="6" type="noConversion"/>
  </si>
</sst>
</file>

<file path=xl/styles.xml><?xml version="1.0" encoding="utf-8"?>
<styleSheet xmlns="http://schemas.openxmlformats.org/spreadsheetml/2006/main">
  <numFmts count="2">
    <numFmt numFmtId="164" formatCode="m\-d\-yyyy"/>
    <numFmt numFmtId="165" formatCode="0.00"/>
  </numFmts>
  <fonts count="16">
    <font>
      <sz val="10"/>
      <color indexed="8"/>
      <name val="Arial"/>
    </font>
    <font>
      <b/>
      <sz val="12"/>
      <color indexed="8"/>
      <name val="Arial"/>
      <family val="2"/>
    </font>
    <font>
      <sz val="12"/>
      <color indexed="8"/>
      <name val="Arial"/>
      <family val="2"/>
    </font>
    <font>
      <b/>
      <sz val="12"/>
      <name val="Arial"/>
      <family val="2"/>
    </font>
    <font>
      <sz val="12"/>
      <color indexed="8"/>
      <name val="Arial"/>
      <family val="2"/>
    </font>
    <font>
      <sz val="12"/>
      <name val="Arial"/>
      <family val="2"/>
    </font>
    <font>
      <sz val="8"/>
      <name val="Verdana"/>
      <family val="2"/>
    </font>
    <font>
      <sz val="10"/>
      <color indexed="8"/>
      <name val="Arial"/>
    </font>
    <font>
      <sz val="12"/>
      <color indexed="8"/>
      <name val="Arial"/>
      <family val="2"/>
    </font>
    <font>
      <b/>
      <sz val="16"/>
      <color indexed="10"/>
      <name val="Arial"/>
      <family val="2"/>
    </font>
    <font>
      <b/>
      <sz val="10"/>
      <color indexed="8"/>
      <name val="Arial"/>
    </font>
    <font>
      <sz val="10"/>
      <color indexed="8"/>
      <name val="Arial"/>
    </font>
    <font>
      <b/>
      <sz val="10"/>
      <name val="Arial"/>
    </font>
    <font>
      <sz val="10"/>
      <color indexed="8"/>
      <name val="Arial"/>
    </font>
    <font>
      <sz val="10"/>
      <name val="Arial"/>
    </font>
    <font>
      <sz val="10"/>
      <color indexed="8"/>
      <name val="Arial"/>
    </font>
  </fonts>
  <fills count="8">
    <fill>
      <patternFill patternType="none"/>
    </fill>
    <fill>
      <patternFill patternType="gray125"/>
    </fill>
    <fill>
      <patternFill patternType="solid">
        <fgColor theme="2" tint="-0.14999847407452621"/>
        <bgColor indexed="64"/>
      </patternFill>
    </fill>
    <fill>
      <patternFill patternType="solid">
        <fgColor indexed="31"/>
        <bgColor indexed="64"/>
      </patternFill>
    </fill>
    <fill>
      <patternFill patternType="solid">
        <fgColor indexed="44"/>
        <bgColor indexed="64"/>
      </patternFill>
    </fill>
    <fill>
      <patternFill patternType="solid">
        <fgColor indexed="22"/>
        <bgColor indexed="64"/>
      </patternFill>
    </fill>
    <fill>
      <patternFill patternType="solid">
        <fgColor indexed="13"/>
        <bgColor indexed="64"/>
      </patternFill>
    </fill>
    <fill>
      <patternFill patternType="solid">
        <fgColor indexed="1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diagonal/>
    </border>
  </borders>
  <cellStyleXfs count="1">
    <xf numFmtId="0" fontId="0" fillId="0" borderId="0"/>
  </cellStyleXfs>
  <cellXfs count="63">
    <xf numFmtId="0" fontId="0" fillId="0" borderId="0" xfId="0" applyFont="1" applyAlignment="1"/>
    <xf numFmtId="0" fontId="1" fillId="0" borderId="0" xfId="0" applyFont="1" applyAlignment="1"/>
    <xf numFmtId="0" fontId="2" fillId="0" borderId="0" xfId="0" applyFont="1" applyAlignment="1"/>
    <xf numFmtId="0" fontId="4" fillId="0" borderId="0" xfId="0" applyFont="1" applyAlignment="1">
      <alignment wrapText="1"/>
    </xf>
    <xf numFmtId="0" fontId="4" fillId="0" borderId="0" xfId="0" applyFont="1" applyAlignment="1"/>
    <xf numFmtId="164" fontId="4" fillId="0" borderId="0" xfId="0" applyNumberFormat="1" applyFont="1" applyAlignment="1"/>
    <xf numFmtId="0" fontId="5" fillId="0" borderId="0" xfId="0" applyFont="1" applyAlignment="1">
      <alignment wrapText="1"/>
    </xf>
    <xf numFmtId="0" fontId="1" fillId="2" borderId="1" xfId="0" applyFont="1" applyFill="1" applyBorder="1" applyAlignment="1">
      <alignment wrapText="1"/>
    </xf>
    <xf numFmtId="0" fontId="2" fillId="2" borderId="1" xfId="0" applyFont="1" applyFill="1" applyBorder="1" applyAlignment="1"/>
    <xf numFmtId="0" fontId="2" fillId="2" borderId="1" xfId="0" applyFont="1" applyFill="1" applyBorder="1" applyAlignment="1">
      <alignment wrapText="1"/>
    </xf>
    <xf numFmtId="0" fontId="1" fillId="4" borderId="1" xfId="0" applyFont="1" applyFill="1" applyBorder="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14" fontId="4" fillId="0" borderId="0" xfId="0" applyNumberFormat="1" applyFont="1" applyAlignment="1"/>
    <xf numFmtId="14" fontId="2" fillId="0" borderId="0" xfId="0" applyNumberFormat="1" applyFont="1" applyAlignment="1"/>
    <xf numFmtId="0" fontId="9" fillId="0" borderId="0" xfId="0" applyFont="1" applyAlignment="1"/>
    <xf numFmtId="165" fontId="1" fillId="3" borderId="5" xfId="0" applyNumberFormat="1" applyFont="1" applyFill="1" applyBorder="1" applyAlignment="1">
      <alignment horizontal="left" vertical="top" wrapText="1"/>
    </xf>
    <xf numFmtId="0" fontId="11" fillId="0" borderId="0" xfId="0" applyFont="1" applyAlignment="1">
      <alignment wrapText="1"/>
    </xf>
    <xf numFmtId="0" fontId="14" fillId="0" borderId="0" xfId="0" applyFont="1" applyAlignment="1">
      <alignment horizontal="left" vertical="top" wrapText="1"/>
    </xf>
    <xf numFmtId="0" fontId="14" fillId="0" borderId="0" xfId="0" applyFont="1" applyAlignment="1">
      <alignment wrapText="1"/>
    </xf>
    <xf numFmtId="0" fontId="14" fillId="0" borderId="0" xfId="0" applyFont="1" applyBorder="1" applyAlignment="1">
      <alignment wrapText="1"/>
    </xf>
    <xf numFmtId="0" fontId="15" fillId="0" borderId="0" xfId="0" applyFont="1" applyAlignment="1">
      <alignment wrapText="1"/>
    </xf>
    <xf numFmtId="0" fontId="1" fillId="0" borderId="1" xfId="0" applyFont="1" applyBorder="1" applyAlignment="1">
      <alignment wrapText="1"/>
    </xf>
    <xf numFmtId="0" fontId="12" fillId="0" borderId="1" xfId="0" applyFont="1" applyBorder="1" applyAlignment="1">
      <alignment wrapText="1"/>
    </xf>
    <xf numFmtId="14" fontId="1" fillId="0" borderId="1" xfId="0" applyNumberFormat="1" applyFont="1" applyBorder="1" applyAlignment="1">
      <alignment wrapText="1"/>
    </xf>
    <xf numFmtId="0" fontId="3" fillId="0" borderId="1" xfId="0" applyFont="1" applyBorder="1" applyAlignment="1">
      <alignment wrapText="1"/>
    </xf>
    <xf numFmtId="0" fontId="7" fillId="0" borderId="1" xfId="0" applyFont="1" applyBorder="1" applyAlignment="1"/>
    <xf numFmtId="14" fontId="4" fillId="0" borderId="1" xfId="0" applyNumberFormat="1" applyFont="1" applyBorder="1" applyAlignment="1"/>
    <xf numFmtId="0" fontId="2" fillId="0" borderId="1" xfId="0" applyFont="1" applyBorder="1" applyAlignment="1"/>
    <xf numFmtId="14" fontId="8" fillId="0" borderId="1" xfId="0" applyNumberFormat="1" applyFont="1" applyBorder="1" applyAlignment="1"/>
    <xf numFmtId="164" fontId="2" fillId="0" borderId="1" xfId="0" applyNumberFormat="1" applyFont="1" applyBorder="1" applyAlignment="1"/>
    <xf numFmtId="0" fontId="8" fillId="0" borderId="1" xfId="0" applyFont="1" applyBorder="1" applyAlignment="1"/>
    <xf numFmtId="14" fontId="7" fillId="0" borderId="1" xfId="0" applyNumberFormat="1" applyFont="1" applyBorder="1" applyAlignment="1"/>
    <xf numFmtId="165" fontId="2" fillId="0" borderId="0" xfId="0" applyNumberFormat="1" applyFont="1" applyAlignment="1"/>
    <xf numFmtId="165" fontId="1" fillId="2" borderId="1" xfId="0" applyNumberFormat="1" applyFont="1" applyFill="1" applyBorder="1" applyAlignment="1">
      <alignment wrapText="1"/>
    </xf>
    <xf numFmtId="165" fontId="2" fillId="2" borderId="1" xfId="0" applyNumberFormat="1" applyFont="1" applyFill="1" applyBorder="1" applyAlignment="1">
      <alignment wrapText="1"/>
    </xf>
    <xf numFmtId="165" fontId="1" fillId="0" borderId="0" xfId="0" applyNumberFormat="1" applyFont="1" applyFill="1" applyBorder="1" applyAlignment="1">
      <alignment horizontal="left" wrapText="1"/>
    </xf>
    <xf numFmtId="165" fontId="4" fillId="0" borderId="0" xfId="0" applyNumberFormat="1" applyFont="1" applyAlignment="1"/>
    <xf numFmtId="165" fontId="2" fillId="2" borderId="1" xfId="0" applyNumberFormat="1" applyFont="1" applyFill="1" applyBorder="1" applyAlignment="1"/>
    <xf numFmtId="165" fontId="1" fillId="6" borderId="1" xfId="0" applyNumberFormat="1" applyFont="1" applyFill="1" applyBorder="1" applyAlignment="1">
      <alignment horizontal="left" wrapText="1"/>
    </xf>
    <xf numFmtId="0" fontId="1" fillId="7" borderId="1" xfId="0" applyFont="1" applyFill="1" applyBorder="1" applyAlignment="1">
      <alignment horizontal="left" wrapText="1"/>
    </xf>
    <xf numFmtId="165" fontId="2" fillId="0" borderId="0" xfId="0" applyNumberFormat="1" applyFont="1" applyFill="1" applyBorder="1" applyAlignment="1"/>
    <xf numFmtId="165" fontId="1" fillId="3" borderId="7" xfId="0" applyNumberFormat="1" applyFont="1" applyFill="1" applyBorder="1" applyAlignment="1">
      <alignment horizontal="left" vertical="top" wrapText="1"/>
    </xf>
    <xf numFmtId="165" fontId="1" fillId="3" borderId="1" xfId="0" applyNumberFormat="1" applyFont="1" applyFill="1" applyBorder="1" applyAlignment="1">
      <alignment horizontal="left" vertical="top" wrapText="1"/>
    </xf>
    <xf numFmtId="165" fontId="1" fillId="7" borderId="1" xfId="0" applyNumberFormat="1" applyFont="1" applyFill="1" applyBorder="1" applyAlignment="1">
      <alignment horizontal="left" wrapText="1"/>
    </xf>
    <xf numFmtId="0" fontId="4" fillId="0" borderId="0" xfId="0" applyFont="1" applyFill="1" applyAlignment="1"/>
    <xf numFmtId="165" fontId="4" fillId="0" borderId="0" xfId="0" applyNumberFormat="1" applyFont="1" applyFill="1" applyAlignment="1"/>
    <xf numFmtId="0" fontId="5" fillId="0" borderId="0" xfId="0" applyFont="1" applyFill="1" applyAlignment="1">
      <alignment wrapText="1"/>
    </xf>
    <xf numFmtId="0" fontId="4" fillId="0" borderId="0" xfId="0" applyFont="1" applyFill="1" applyAlignment="1">
      <alignment wrapText="1"/>
    </xf>
    <xf numFmtId="165" fontId="2" fillId="0" borderId="0" xfId="0" applyNumberFormat="1" applyFont="1" applyFill="1" applyAlignment="1"/>
    <xf numFmtId="0" fontId="2" fillId="0" borderId="0" xfId="0" applyFont="1" applyFill="1" applyAlignment="1"/>
    <xf numFmtId="0" fontId="13" fillId="0" borderId="1" xfId="0" applyFont="1" applyBorder="1" applyAlignment="1">
      <alignment vertical="top" wrapText="1"/>
    </xf>
    <xf numFmtId="0" fontId="2" fillId="0" borderId="1" xfId="0" applyFont="1" applyFill="1" applyBorder="1" applyAlignment="1"/>
    <xf numFmtId="0" fontId="10" fillId="0" borderId="0" xfId="0" applyFont="1" applyFill="1" applyAlignment="1">
      <alignment horizontal="center"/>
    </xf>
    <xf numFmtId="0" fontId="2" fillId="7" borderId="1" xfId="0" applyFont="1" applyFill="1" applyBorder="1" applyAlignment="1">
      <alignment horizontal="center" vertical="center"/>
    </xf>
    <xf numFmtId="165" fontId="2" fillId="5" borderId="1" xfId="0" applyNumberFormat="1"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1" fillId="3" borderId="1" xfId="0" applyFont="1" applyFill="1" applyBorder="1" applyAlignment="1">
      <alignment horizontal="left" vertical="top"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Below="0" summaryRight="0"/>
  </sheetPr>
  <dimension ref="A1:AD50"/>
  <sheetViews>
    <sheetView tabSelected="1" zoomScaleNormal="80" zoomScalePageLayoutView="80" workbookViewId="0">
      <pane xSplit="1" ySplit="3" topLeftCell="B4" activePane="bottomRight" state="frozen"/>
      <selection pane="topRight" activeCell="B1" sqref="B1"/>
      <selection pane="bottomLeft" activeCell="A4" sqref="A4"/>
      <selection pane="bottomRight" activeCell="D40" sqref="D40"/>
    </sheetView>
  </sheetViews>
  <sheetFormatPr baseColWidth="10" defaultColWidth="14.5" defaultRowHeight="15.75" customHeight="1"/>
  <cols>
    <col min="1" max="1" width="27.33203125" style="2" customWidth="1"/>
    <col min="2" max="2" width="32.6640625" style="21" customWidth="1"/>
    <col min="3" max="3" width="14.5" style="14"/>
    <col min="4" max="10" width="14.5" style="2"/>
    <col min="11" max="11" width="17" style="33" customWidth="1"/>
    <col min="12" max="12" width="21.6640625" style="2" customWidth="1"/>
    <col min="13" max="14" width="14.5" style="2"/>
    <col min="15" max="16" width="14.5" style="33"/>
    <col min="17" max="16384" width="14.5" style="2"/>
  </cols>
  <sheetData>
    <row r="1" spans="1:30" ht="15.75" customHeight="1">
      <c r="A1" s="1" t="s">
        <v>11</v>
      </c>
      <c r="B1" s="17"/>
    </row>
    <row r="3" spans="1:30" ht="60">
      <c r="A3" s="22" t="s">
        <v>10</v>
      </c>
      <c r="B3" s="23" t="s">
        <v>5</v>
      </c>
      <c r="C3" s="24" t="s">
        <v>25</v>
      </c>
      <c r="D3" s="22" t="s">
        <v>6</v>
      </c>
      <c r="E3" s="22" t="s">
        <v>13</v>
      </c>
      <c r="F3" s="7" t="s">
        <v>14</v>
      </c>
      <c r="G3" s="22" t="s">
        <v>12</v>
      </c>
      <c r="H3" s="7" t="s">
        <v>15</v>
      </c>
      <c r="I3" s="22" t="s">
        <v>7</v>
      </c>
      <c r="J3" s="7" t="s">
        <v>16</v>
      </c>
      <c r="K3" s="34" t="s">
        <v>17</v>
      </c>
      <c r="L3" s="22" t="s">
        <v>8</v>
      </c>
      <c r="M3" s="25" t="s">
        <v>9</v>
      </c>
      <c r="N3" s="7" t="s">
        <v>18</v>
      </c>
      <c r="O3" s="34" t="s">
        <v>19</v>
      </c>
      <c r="P3" s="34" t="s">
        <v>20</v>
      </c>
      <c r="Q3" s="7" t="s">
        <v>21</v>
      </c>
      <c r="R3" s="3"/>
      <c r="S3" s="3"/>
      <c r="T3" s="3"/>
      <c r="U3" s="3"/>
      <c r="V3" s="3"/>
      <c r="W3" s="3"/>
      <c r="X3" s="3"/>
      <c r="Y3" s="3"/>
      <c r="Z3" s="3"/>
      <c r="AA3" s="3"/>
      <c r="AB3" s="3"/>
      <c r="AC3" s="3"/>
      <c r="AD3" s="3"/>
    </row>
    <row r="4" spans="1:30" ht="15" customHeight="1">
      <c r="A4" s="26" t="s">
        <v>29</v>
      </c>
      <c r="B4" s="51" t="s">
        <v>26</v>
      </c>
      <c r="C4" s="27">
        <v>43732</v>
      </c>
      <c r="D4" s="28" t="s">
        <v>40</v>
      </c>
      <c r="E4" s="28" t="s">
        <v>43</v>
      </c>
      <c r="F4" s="9">
        <v>0</v>
      </c>
      <c r="G4" s="28"/>
      <c r="H4" s="9">
        <v>0</v>
      </c>
      <c r="I4" s="28">
        <v>0</v>
      </c>
      <c r="J4" s="9">
        <v>1</v>
      </c>
      <c r="K4" s="35">
        <f>(F4+H4+J4)/3</f>
        <v>0.33333333333333331</v>
      </c>
      <c r="L4" s="28" t="s">
        <v>2</v>
      </c>
      <c r="M4" s="28"/>
      <c r="N4" s="8">
        <v>0</v>
      </c>
      <c r="O4" s="38">
        <f>(K4+2*N4)/3</f>
        <v>0.1111111111111111</v>
      </c>
      <c r="P4" s="55">
        <f>SUM(O4:O6)/3</f>
        <v>0.1111111111111111</v>
      </c>
      <c r="Q4" s="54"/>
    </row>
    <row r="5" spans="1:30" ht="15" customHeight="1">
      <c r="A5" s="28"/>
      <c r="B5" s="51" t="s">
        <v>27</v>
      </c>
      <c r="C5" s="27">
        <v>43732</v>
      </c>
      <c r="D5" s="28" t="s">
        <v>40</v>
      </c>
      <c r="E5" s="28" t="s">
        <v>43</v>
      </c>
      <c r="F5" s="9">
        <v>0</v>
      </c>
      <c r="G5" s="28"/>
      <c r="H5" s="9">
        <v>0</v>
      </c>
      <c r="I5" s="28">
        <v>0</v>
      </c>
      <c r="J5" s="9">
        <v>1</v>
      </c>
      <c r="K5" s="35">
        <f t="shared" ref="K5:K36" si="0">(F5+H5+J5)/3</f>
        <v>0.33333333333333331</v>
      </c>
      <c r="L5" s="28" t="s">
        <v>3</v>
      </c>
      <c r="M5" s="28"/>
      <c r="N5" s="8">
        <v>0</v>
      </c>
      <c r="O5" s="38">
        <f t="shared" ref="O5:O36" si="1">(K5+2*N5)/3</f>
        <v>0.1111111111111111</v>
      </c>
      <c r="P5" s="55"/>
      <c r="Q5" s="54"/>
    </row>
    <row r="6" spans="1:30" ht="15.75" customHeight="1">
      <c r="A6" s="28"/>
      <c r="B6" s="51" t="s">
        <v>28</v>
      </c>
      <c r="C6" s="27">
        <v>43732</v>
      </c>
      <c r="D6" s="28" t="s">
        <v>40</v>
      </c>
      <c r="E6" s="28" t="s">
        <v>43</v>
      </c>
      <c r="F6" s="9">
        <v>0</v>
      </c>
      <c r="G6" s="28"/>
      <c r="H6" s="9">
        <v>0</v>
      </c>
      <c r="I6" s="28">
        <v>0</v>
      </c>
      <c r="J6" s="9">
        <v>1</v>
      </c>
      <c r="K6" s="35">
        <f t="shared" si="0"/>
        <v>0.33333333333333331</v>
      </c>
      <c r="L6" s="28" t="s">
        <v>2</v>
      </c>
      <c r="M6" s="28"/>
      <c r="N6" s="8">
        <v>0</v>
      </c>
      <c r="O6" s="38">
        <f t="shared" si="1"/>
        <v>0.1111111111111111</v>
      </c>
      <c r="P6" s="55"/>
      <c r="Q6" s="54"/>
    </row>
    <row r="7" spans="1:30" ht="15.75" customHeight="1">
      <c r="A7" s="26" t="s">
        <v>30</v>
      </c>
      <c r="B7" s="51" t="s">
        <v>26</v>
      </c>
      <c r="C7" s="27">
        <v>43732</v>
      </c>
      <c r="D7" s="28" t="s">
        <v>40</v>
      </c>
      <c r="E7" s="28" t="s">
        <v>43</v>
      </c>
      <c r="F7" s="9">
        <v>0</v>
      </c>
      <c r="G7" s="28"/>
      <c r="H7" s="9">
        <v>0</v>
      </c>
      <c r="I7" s="28">
        <v>0</v>
      </c>
      <c r="J7" s="9">
        <v>1</v>
      </c>
      <c r="K7" s="35">
        <f t="shared" si="0"/>
        <v>0.33333333333333331</v>
      </c>
      <c r="L7" s="28" t="s">
        <v>2</v>
      </c>
      <c r="M7" s="28"/>
      <c r="N7" s="8">
        <v>0</v>
      </c>
      <c r="O7" s="38">
        <f t="shared" si="1"/>
        <v>0.1111111111111111</v>
      </c>
      <c r="P7" s="55">
        <f t="shared" ref="P7" si="2">SUM(O7:O9)/3</f>
        <v>0.1111111111111111</v>
      </c>
      <c r="Q7" s="54"/>
    </row>
    <row r="8" spans="1:30" ht="15.75" customHeight="1">
      <c r="A8" s="28"/>
      <c r="B8" s="51" t="s">
        <v>27</v>
      </c>
      <c r="C8" s="27">
        <v>43732</v>
      </c>
      <c r="D8" s="28" t="s">
        <v>40</v>
      </c>
      <c r="E8" s="28" t="s">
        <v>43</v>
      </c>
      <c r="F8" s="9">
        <v>0</v>
      </c>
      <c r="G8" s="28"/>
      <c r="H8" s="9">
        <v>0</v>
      </c>
      <c r="I8" s="28">
        <v>0</v>
      </c>
      <c r="J8" s="9">
        <v>1</v>
      </c>
      <c r="K8" s="35">
        <f t="shared" si="0"/>
        <v>0.33333333333333331</v>
      </c>
      <c r="L8" s="28" t="s">
        <v>3</v>
      </c>
      <c r="M8" s="28"/>
      <c r="N8" s="8">
        <v>0</v>
      </c>
      <c r="O8" s="38">
        <f t="shared" si="1"/>
        <v>0.1111111111111111</v>
      </c>
      <c r="P8" s="55"/>
      <c r="Q8" s="54"/>
    </row>
    <row r="9" spans="1:30" ht="15.75" customHeight="1">
      <c r="A9" s="28"/>
      <c r="B9" s="51" t="s">
        <v>28</v>
      </c>
      <c r="C9" s="29">
        <v>43732</v>
      </c>
      <c r="D9" s="28" t="s">
        <v>40</v>
      </c>
      <c r="E9" s="28" t="s">
        <v>43</v>
      </c>
      <c r="F9" s="9">
        <v>0</v>
      </c>
      <c r="G9" s="28"/>
      <c r="H9" s="9">
        <v>0</v>
      </c>
      <c r="I9" s="28">
        <v>0</v>
      </c>
      <c r="J9" s="9">
        <v>1</v>
      </c>
      <c r="K9" s="35">
        <f t="shared" si="0"/>
        <v>0.33333333333333331</v>
      </c>
      <c r="L9" s="28" t="s">
        <v>2</v>
      </c>
      <c r="M9" s="28"/>
      <c r="N9" s="8">
        <v>0</v>
      </c>
      <c r="O9" s="38">
        <f t="shared" si="1"/>
        <v>0.1111111111111111</v>
      </c>
      <c r="P9" s="55"/>
      <c r="Q9" s="54"/>
    </row>
    <row r="10" spans="1:30" ht="15.75" customHeight="1">
      <c r="A10" s="26" t="s">
        <v>31</v>
      </c>
      <c r="B10" s="51" t="s">
        <v>26</v>
      </c>
      <c r="C10" s="29">
        <v>43732</v>
      </c>
      <c r="D10" s="28" t="s">
        <v>40</v>
      </c>
      <c r="E10" s="28" t="s">
        <v>43</v>
      </c>
      <c r="F10" s="9">
        <v>0</v>
      </c>
      <c r="G10" s="28"/>
      <c r="H10" s="9">
        <v>0</v>
      </c>
      <c r="I10" s="28">
        <v>0</v>
      </c>
      <c r="J10" s="9">
        <v>1</v>
      </c>
      <c r="K10" s="35">
        <f t="shared" si="0"/>
        <v>0.33333333333333331</v>
      </c>
      <c r="L10" s="28" t="s">
        <v>2</v>
      </c>
      <c r="M10" s="28"/>
      <c r="N10" s="8">
        <v>0</v>
      </c>
      <c r="O10" s="38">
        <f t="shared" si="1"/>
        <v>0.1111111111111111</v>
      </c>
      <c r="P10" s="55">
        <f t="shared" ref="P10" si="3">SUM(O10:O12)/3</f>
        <v>0.1111111111111111</v>
      </c>
      <c r="Q10" s="54"/>
    </row>
    <row r="11" spans="1:30" ht="15.75" customHeight="1">
      <c r="A11" s="28"/>
      <c r="B11" s="51" t="s">
        <v>27</v>
      </c>
      <c r="C11" s="29">
        <v>43732</v>
      </c>
      <c r="D11" s="28" t="s">
        <v>40</v>
      </c>
      <c r="E11" s="28" t="s">
        <v>43</v>
      </c>
      <c r="F11" s="9">
        <v>0</v>
      </c>
      <c r="G11" s="28"/>
      <c r="H11" s="9">
        <v>0</v>
      </c>
      <c r="I11" s="28">
        <v>0</v>
      </c>
      <c r="J11" s="9">
        <v>1</v>
      </c>
      <c r="K11" s="35">
        <f t="shared" si="0"/>
        <v>0.33333333333333331</v>
      </c>
      <c r="L11" s="28" t="s">
        <v>3</v>
      </c>
      <c r="M11" s="28"/>
      <c r="N11" s="8">
        <v>0</v>
      </c>
      <c r="O11" s="38">
        <f t="shared" si="1"/>
        <v>0.1111111111111111</v>
      </c>
      <c r="P11" s="55"/>
      <c r="Q11" s="54"/>
    </row>
    <row r="12" spans="1:30" ht="15.75" customHeight="1">
      <c r="A12" s="28"/>
      <c r="B12" s="51" t="s">
        <v>28</v>
      </c>
      <c r="C12" s="29">
        <v>43732</v>
      </c>
      <c r="D12" s="28" t="s">
        <v>40</v>
      </c>
      <c r="E12" s="28" t="s">
        <v>43</v>
      </c>
      <c r="F12" s="9">
        <v>0</v>
      </c>
      <c r="G12" s="28"/>
      <c r="H12" s="9">
        <v>0</v>
      </c>
      <c r="I12" s="28">
        <v>0</v>
      </c>
      <c r="J12" s="9">
        <v>1</v>
      </c>
      <c r="K12" s="35">
        <f t="shared" si="0"/>
        <v>0.33333333333333331</v>
      </c>
      <c r="L12" s="28" t="s">
        <v>2</v>
      </c>
      <c r="M12" s="28"/>
      <c r="N12" s="8">
        <v>0</v>
      </c>
      <c r="O12" s="38">
        <f t="shared" si="1"/>
        <v>0.1111111111111111</v>
      </c>
      <c r="P12" s="55"/>
      <c r="Q12" s="54"/>
    </row>
    <row r="13" spans="1:30" ht="15.75" customHeight="1">
      <c r="A13" s="26" t="s">
        <v>32</v>
      </c>
      <c r="B13" s="51" t="s">
        <v>26</v>
      </c>
      <c r="C13" s="29">
        <v>43732</v>
      </c>
      <c r="D13" s="28" t="s">
        <v>40</v>
      </c>
      <c r="E13" s="28" t="s">
        <v>43</v>
      </c>
      <c r="F13" s="9">
        <v>0</v>
      </c>
      <c r="G13" s="28"/>
      <c r="H13" s="9">
        <v>0</v>
      </c>
      <c r="I13" s="28">
        <v>0</v>
      </c>
      <c r="J13" s="9">
        <v>1</v>
      </c>
      <c r="K13" s="35">
        <f t="shared" si="0"/>
        <v>0.33333333333333331</v>
      </c>
      <c r="L13" s="28" t="s">
        <v>2</v>
      </c>
      <c r="M13" s="28"/>
      <c r="N13" s="8">
        <v>0</v>
      </c>
      <c r="O13" s="38">
        <f t="shared" si="1"/>
        <v>0.1111111111111111</v>
      </c>
      <c r="P13" s="55">
        <f t="shared" ref="P13" si="4">SUM(O13:O15)/3</f>
        <v>0.1111111111111111</v>
      </c>
      <c r="Q13" s="56"/>
    </row>
    <row r="14" spans="1:30" ht="15.75" customHeight="1">
      <c r="A14" s="28"/>
      <c r="B14" s="51" t="s">
        <v>27</v>
      </c>
      <c r="C14" s="29">
        <v>43732</v>
      </c>
      <c r="D14" s="28" t="s">
        <v>40</v>
      </c>
      <c r="E14" s="28" t="s">
        <v>43</v>
      </c>
      <c r="F14" s="9">
        <v>0</v>
      </c>
      <c r="G14" s="28"/>
      <c r="H14" s="9">
        <v>0</v>
      </c>
      <c r="I14" s="28">
        <v>0</v>
      </c>
      <c r="J14" s="9">
        <v>1</v>
      </c>
      <c r="K14" s="35">
        <f t="shared" si="0"/>
        <v>0.33333333333333331</v>
      </c>
      <c r="L14" s="28" t="s">
        <v>3</v>
      </c>
      <c r="M14" s="28"/>
      <c r="N14" s="8">
        <v>0</v>
      </c>
      <c r="O14" s="38">
        <f t="shared" si="1"/>
        <v>0.1111111111111111</v>
      </c>
      <c r="P14" s="55"/>
      <c r="Q14" s="57"/>
    </row>
    <row r="15" spans="1:30" ht="15.75" customHeight="1">
      <c r="A15" s="28"/>
      <c r="B15" s="51" t="s">
        <v>28</v>
      </c>
      <c r="C15" s="29">
        <v>43732</v>
      </c>
      <c r="D15" s="28" t="s">
        <v>40</v>
      </c>
      <c r="E15" s="28" t="s">
        <v>43</v>
      </c>
      <c r="F15" s="9">
        <v>0</v>
      </c>
      <c r="G15" s="28"/>
      <c r="H15" s="9">
        <v>0</v>
      </c>
      <c r="I15" s="28">
        <v>0</v>
      </c>
      <c r="J15" s="9">
        <v>1</v>
      </c>
      <c r="K15" s="35">
        <f t="shared" si="0"/>
        <v>0.33333333333333331</v>
      </c>
      <c r="L15" s="28" t="s">
        <v>2</v>
      </c>
      <c r="M15" s="28"/>
      <c r="N15" s="8">
        <v>0</v>
      </c>
      <c r="O15" s="38">
        <f t="shared" si="1"/>
        <v>0.1111111111111111</v>
      </c>
      <c r="P15" s="55"/>
      <c r="Q15" s="58"/>
    </row>
    <row r="16" spans="1:30" ht="15.75" customHeight="1">
      <c r="A16" s="26" t="s">
        <v>33</v>
      </c>
      <c r="B16" s="51" t="s">
        <v>26</v>
      </c>
      <c r="C16" s="29">
        <v>43732</v>
      </c>
      <c r="D16" s="28" t="s">
        <v>40</v>
      </c>
      <c r="E16" s="28" t="s">
        <v>43</v>
      </c>
      <c r="F16" s="9">
        <v>0</v>
      </c>
      <c r="G16" s="28"/>
      <c r="H16" s="9">
        <v>0</v>
      </c>
      <c r="I16" s="28">
        <v>0</v>
      </c>
      <c r="J16" s="9">
        <v>1</v>
      </c>
      <c r="K16" s="35">
        <f t="shared" si="0"/>
        <v>0.33333333333333331</v>
      </c>
      <c r="L16" s="28" t="s">
        <v>2</v>
      </c>
      <c r="M16" s="28"/>
      <c r="N16" s="8">
        <v>0</v>
      </c>
      <c r="O16" s="38">
        <f t="shared" si="1"/>
        <v>0.1111111111111111</v>
      </c>
      <c r="P16" s="55">
        <f t="shared" ref="P16" si="5">SUM(O16:O18)/3</f>
        <v>0.14814814814814814</v>
      </c>
      <c r="Q16" s="56"/>
    </row>
    <row r="17" spans="1:17" ht="15.75" customHeight="1">
      <c r="A17" s="28"/>
      <c r="B17" s="51" t="s">
        <v>27</v>
      </c>
      <c r="C17" s="29">
        <v>43732</v>
      </c>
      <c r="D17" s="28" t="s">
        <v>40</v>
      </c>
      <c r="E17" s="28" t="s">
        <v>42</v>
      </c>
      <c r="F17" s="9">
        <v>1</v>
      </c>
      <c r="G17" s="32">
        <v>43475</v>
      </c>
      <c r="H17" s="9">
        <v>0</v>
      </c>
      <c r="I17" s="28">
        <v>0</v>
      </c>
      <c r="J17" s="9">
        <v>1</v>
      </c>
      <c r="K17" s="35">
        <f t="shared" si="0"/>
        <v>0.66666666666666663</v>
      </c>
      <c r="L17" s="52" t="s">
        <v>44</v>
      </c>
      <c r="M17" s="28"/>
      <c r="N17" s="8">
        <v>0</v>
      </c>
      <c r="O17" s="38">
        <f t="shared" si="1"/>
        <v>0.22222222222222221</v>
      </c>
      <c r="P17" s="55"/>
      <c r="Q17" s="57"/>
    </row>
    <row r="18" spans="1:17" ht="15.75" customHeight="1">
      <c r="A18" s="28"/>
      <c r="B18" s="51" t="s">
        <v>28</v>
      </c>
      <c r="C18" s="29">
        <v>43732</v>
      </c>
      <c r="D18" s="28" t="s">
        <v>40</v>
      </c>
      <c r="E18" s="28" t="s">
        <v>43</v>
      </c>
      <c r="F18" s="9">
        <v>0</v>
      </c>
      <c r="G18" s="26"/>
      <c r="H18" s="9">
        <v>0</v>
      </c>
      <c r="I18" s="28">
        <v>0</v>
      </c>
      <c r="J18" s="9">
        <v>1</v>
      </c>
      <c r="K18" s="35">
        <f t="shared" si="0"/>
        <v>0.33333333333333331</v>
      </c>
      <c r="L18" s="28" t="s">
        <v>2</v>
      </c>
      <c r="M18" s="28"/>
      <c r="N18" s="8">
        <v>0</v>
      </c>
      <c r="O18" s="38">
        <f t="shared" si="1"/>
        <v>0.1111111111111111</v>
      </c>
      <c r="P18" s="55"/>
      <c r="Q18" s="58"/>
    </row>
    <row r="19" spans="1:17" ht="15.75" customHeight="1">
      <c r="A19" s="26" t="s">
        <v>34</v>
      </c>
      <c r="B19" s="51" t="s">
        <v>26</v>
      </c>
      <c r="C19" s="29">
        <v>43732</v>
      </c>
      <c r="D19" s="28" t="s">
        <v>40</v>
      </c>
      <c r="E19" s="28" t="s">
        <v>43</v>
      </c>
      <c r="F19" s="9">
        <v>0</v>
      </c>
      <c r="G19" s="26" t="s">
        <v>47</v>
      </c>
      <c r="H19" s="9">
        <v>1</v>
      </c>
      <c r="I19" s="28">
        <v>0</v>
      </c>
      <c r="J19" s="9">
        <v>1</v>
      </c>
      <c r="K19" s="35">
        <f t="shared" si="0"/>
        <v>0.66666666666666663</v>
      </c>
      <c r="L19" s="28" t="s">
        <v>45</v>
      </c>
      <c r="M19" s="28"/>
      <c r="N19" s="8">
        <v>1</v>
      </c>
      <c r="O19" s="38">
        <f t="shared" si="1"/>
        <v>0.88888888888888884</v>
      </c>
      <c r="P19" s="55">
        <f t="shared" ref="P19" si="6">SUM(O19:O21)/3</f>
        <v>0.40740740740740744</v>
      </c>
      <c r="Q19" s="59"/>
    </row>
    <row r="20" spans="1:17" ht="15.75" customHeight="1">
      <c r="A20" s="28"/>
      <c r="B20" s="51" t="s">
        <v>27</v>
      </c>
      <c r="C20" s="29">
        <v>43732</v>
      </c>
      <c r="D20" s="28" t="s">
        <v>40</v>
      </c>
      <c r="E20" s="28" t="s">
        <v>43</v>
      </c>
      <c r="F20" s="9">
        <v>0</v>
      </c>
      <c r="G20" s="26" t="s">
        <v>0</v>
      </c>
      <c r="H20" s="9">
        <v>1</v>
      </c>
      <c r="I20" s="28">
        <v>0</v>
      </c>
      <c r="J20" s="9">
        <v>1</v>
      </c>
      <c r="K20" s="35">
        <f t="shared" si="0"/>
        <v>0.66666666666666663</v>
      </c>
      <c r="L20" s="28" t="s">
        <v>4</v>
      </c>
      <c r="M20" s="28"/>
      <c r="N20" s="8">
        <v>0</v>
      </c>
      <c r="O20" s="38">
        <f t="shared" si="1"/>
        <v>0.22222222222222221</v>
      </c>
      <c r="P20" s="55"/>
      <c r="Q20" s="60"/>
    </row>
    <row r="21" spans="1:17" ht="15.75" customHeight="1">
      <c r="A21" s="28"/>
      <c r="B21" s="51" t="s">
        <v>28</v>
      </c>
      <c r="C21" s="29">
        <v>43732</v>
      </c>
      <c r="D21" s="28" t="s">
        <v>40</v>
      </c>
      <c r="E21" s="28" t="s">
        <v>43</v>
      </c>
      <c r="F21" s="9">
        <v>0</v>
      </c>
      <c r="G21" s="28"/>
      <c r="H21" s="9">
        <v>0</v>
      </c>
      <c r="I21" s="28">
        <v>0</v>
      </c>
      <c r="J21" s="9">
        <v>1</v>
      </c>
      <c r="K21" s="35">
        <f t="shared" si="0"/>
        <v>0.33333333333333331</v>
      </c>
      <c r="L21" s="28" t="s">
        <v>4</v>
      </c>
      <c r="M21" s="28"/>
      <c r="N21" s="8">
        <v>0</v>
      </c>
      <c r="O21" s="38">
        <f t="shared" si="1"/>
        <v>0.1111111111111111</v>
      </c>
      <c r="P21" s="55"/>
      <c r="Q21" s="61"/>
    </row>
    <row r="22" spans="1:17" ht="15.75" customHeight="1">
      <c r="A22" s="26" t="s">
        <v>35</v>
      </c>
      <c r="B22" s="51" t="s">
        <v>26</v>
      </c>
      <c r="C22" s="29">
        <v>43732</v>
      </c>
      <c r="D22" s="28" t="s">
        <v>40</v>
      </c>
      <c r="E22" s="28" t="s">
        <v>43</v>
      </c>
      <c r="F22" s="9">
        <v>0</v>
      </c>
      <c r="G22" s="28"/>
      <c r="H22" s="9">
        <v>0</v>
      </c>
      <c r="I22" s="28">
        <v>0</v>
      </c>
      <c r="J22" s="9">
        <v>1</v>
      </c>
      <c r="K22" s="35">
        <f t="shared" si="0"/>
        <v>0.33333333333333331</v>
      </c>
      <c r="L22" s="28" t="s">
        <v>3</v>
      </c>
      <c r="M22" s="28"/>
      <c r="N22" s="8">
        <v>0</v>
      </c>
      <c r="O22" s="38">
        <f t="shared" si="1"/>
        <v>0.1111111111111111</v>
      </c>
      <c r="P22" s="55">
        <f t="shared" ref="P22" si="7">SUM(O22:O24)/3</f>
        <v>0.1111111111111111</v>
      </c>
      <c r="Q22" s="56"/>
    </row>
    <row r="23" spans="1:17" ht="15.75" customHeight="1">
      <c r="A23" s="28"/>
      <c r="B23" s="51" t="s">
        <v>27</v>
      </c>
      <c r="C23" s="29">
        <v>43732</v>
      </c>
      <c r="D23" s="28" t="s">
        <v>40</v>
      </c>
      <c r="E23" s="28" t="s">
        <v>43</v>
      </c>
      <c r="F23" s="9">
        <v>0</v>
      </c>
      <c r="G23" s="28"/>
      <c r="H23" s="9">
        <v>0</v>
      </c>
      <c r="I23" s="28">
        <v>0</v>
      </c>
      <c r="J23" s="9">
        <v>1</v>
      </c>
      <c r="K23" s="35">
        <f t="shared" si="0"/>
        <v>0.33333333333333331</v>
      </c>
      <c r="L23" s="28" t="s">
        <v>2</v>
      </c>
      <c r="M23" s="28"/>
      <c r="N23" s="8">
        <v>0</v>
      </c>
      <c r="O23" s="38">
        <f t="shared" si="1"/>
        <v>0.1111111111111111</v>
      </c>
      <c r="P23" s="55"/>
      <c r="Q23" s="57"/>
    </row>
    <row r="24" spans="1:17" ht="15.75" customHeight="1">
      <c r="A24" s="28"/>
      <c r="B24" s="51" t="s">
        <v>28</v>
      </c>
      <c r="C24" s="29">
        <v>43732</v>
      </c>
      <c r="D24" s="28" t="s">
        <v>40</v>
      </c>
      <c r="E24" s="28" t="s">
        <v>43</v>
      </c>
      <c r="F24" s="9">
        <v>0</v>
      </c>
      <c r="G24" s="28"/>
      <c r="H24" s="9">
        <v>0</v>
      </c>
      <c r="I24" s="28">
        <v>0</v>
      </c>
      <c r="J24" s="9">
        <v>1</v>
      </c>
      <c r="K24" s="35">
        <f t="shared" si="0"/>
        <v>0.33333333333333331</v>
      </c>
      <c r="L24" s="28" t="s">
        <v>2</v>
      </c>
      <c r="M24" s="28"/>
      <c r="N24" s="8">
        <v>0</v>
      </c>
      <c r="O24" s="38">
        <f t="shared" si="1"/>
        <v>0.1111111111111111</v>
      </c>
      <c r="P24" s="55"/>
      <c r="Q24" s="58"/>
    </row>
    <row r="25" spans="1:17" ht="15.75" customHeight="1">
      <c r="A25" s="26" t="s">
        <v>36</v>
      </c>
      <c r="B25" s="51" t="s">
        <v>26</v>
      </c>
      <c r="C25" s="29">
        <v>43732</v>
      </c>
      <c r="D25" s="28" t="s">
        <v>40</v>
      </c>
      <c r="E25" s="28" t="s">
        <v>43</v>
      </c>
      <c r="F25" s="9">
        <v>0</v>
      </c>
      <c r="G25" s="28"/>
      <c r="H25" s="9">
        <v>0</v>
      </c>
      <c r="I25" s="28">
        <v>0</v>
      </c>
      <c r="J25" s="9">
        <v>1</v>
      </c>
      <c r="K25" s="35">
        <f t="shared" si="0"/>
        <v>0.33333333333333331</v>
      </c>
      <c r="L25" s="28" t="s">
        <v>3</v>
      </c>
      <c r="M25" s="28"/>
      <c r="N25" s="8">
        <v>0</v>
      </c>
      <c r="O25" s="38">
        <f t="shared" si="1"/>
        <v>0.1111111111111111</v>
      </c>
      <c r="P25" s="55">
        <f t="shared" ref="P25" si="8">SUM(O25:O27)/3</f>
        <v>0.1111111111111111</v>
      </c>
      <c r="Q25" s="56"/>
    </row>
    <row r="26" spans="1:17" ht="15.75" customHeight="1">
      <c r="A26" s="28"/>
      <c r="B26" s="51" t="s">
        <v>27</v>
      </c>
      <c r="C26" s="29">
        <v>43732</v>
      </c>
      <c r="D26" s="28" t="s">
        <v>40</v>
      </c>
      <c r="E26" s="28" t="s">
        <v>43</v>
      </c>
      <c r="F26" s="9">
        <v>0</v>
      </c>
      <c r="G26" s="28"/>
      <c r="H26" s="9">
        <v>0</v>
      </c>
      <c r="I26" s="28">
        <v>0</v>
      </c>
      <c r="J26" s="9">
        <v>1</v>
      </c>
      <c r="K26" s="35">
        <f t="shared" si="0"/>
        <v>0.33333333333333331</v>
      </c>
      <c r="L26" s="28" t="s">
        <v>2</v>
      </c>
      <c r="M26" s="28"/>
      <c r="N26" s="8">
        <v>0</v>
      </c>
      <c r="O26" s="38">
        <f t="shared" si="1"/>
        <v>0.1111111111111111</v>
      </c>
      <c r="P26" s="55"/>
      <c r="Q26" s="57"/>
    </row>
    <row r="27" spans="1:17" ht="15.75" customHeight="1">
      <c r="A27" s="28"/>
      <c r="B27" s="51" t="s">
        <v>28</v>
      </c>
      <c r="C27" s="29">
        <v>43732</v>
      </c>
      <c r="D27" s="28" t="s">
        <v>40</v>
      </c>
      <c r="E27" s="28" t="s">
        <v>43</v>
      </c>
      <c r="F27" s="9">
        <v>0</v>
      </c>
      <c r="G27" s="28"/>
      <c r="H27" s="9">
        <v>0</v>
      </c>
      <c r="I27" s="28">
        <v>0</v>
      </c>
      <c r="J27" s="9">
        <v>1</v>
      </c>
      <c r="K27" s="35">
        <f t="shared" si="0"/>
        <v>0.33333333333333331</v>
      </c>
      <c r="L27" s="28" t="s">
        <v>2</v>
      </c>
      <c r="M27" s="28"/>
      <c r="N27" s="8">
        <v>0</v>
      </c>
      <c r="O27" s="38">
        <f t="shared" si="1"/>
        <v>0.1111111111111111</v>
      </c>
      <c r="P27" s="55"/>
      <c r="Q27" s="58"/>
    </row>
    <row r="28" spans="1:17" ht="15.75" customHeight="1">
      <c r="A28" s="26" t="s">
        <v>37</v>
      </c>
      <c r="B28" s="51" t="s">
        <v>26</v>
      </c>
      <c r="C28" s="29">
        <v>43732</v>
      </c>
      <c r="D28" s="28" t="s">
        <v>40</v>
      </c>
      <c r="E28" s="28" t="s">
        <v>43</v>
      </c>
      <c r="F28" s="9">
        <v>0</v>
      </c>
      <c r="G28" s="28"/>
      <c r="H28" s="9">
        <v>0</v>
      </c>
      <c r="I28" s="28">
        <v>0</v>
      </c>
      <c r="J28" s="9">
        <v>1</v>
      </c>
      <c r="K28" s="35">
        <f t="shared" si="0"/>
        <v>0.33333333333333331</v>
      </c>
      <c r="L28" s="28" t="s">
        <v>3</v>
      </c>
      <c r="M28" s="28"/>
      <c r="N28" s="8">
        <v>0</v>
      </c>
      <c r="O28" s="38">
        <f t="shared" si="1"/>
        <v>0.1111111111111111</v>
      </c>
      <c r="P28" s="55">
        <f t="shared" ref="P28" si="9">SUM(O28:O30)/3</f>
        <v>0.1111111111111111</v>
      </c>
      <c r="Q28" s="56"/>
    </row>
    <row r="29" spans="1:17" ht="15.75" customHeight="1">
      <c r="A29" s="28"/>
      <c r="B29" s="51" t="s">
        <v>27</v>
      </c>
      <c r="C29" s="29">
        <v>43732</v>
      </c>
      <c r="D29" s="28" t="s">
        <v>40</v>
      </c>
      <c r="E29" s="28" t="s">
        <v>43</v>
      </c>
      <c r="F29" s="9">
        <v>0</v>
      </c>
      <c r="G29" s="28"/>
      <c r="H29" s="9">
        <v>0</v>
      </c>
      <c r="I29" s="28">
        <v>0</v>
      </c>
      <c r="J29" s="9">
        <v>1</v>
      </c>
      <c r="K29" s="35">
        <f t="shared" si="0"/>
        <v>0.33333333333333331</v>
      </c>
      <c r="L29" s="28" t="s">
        <v>2</v>
      </c>
      <c r="M29" s="28"/>
      <c r="N29" s="8">
        <v>0</v>
      </c>
      <c r="O29" s="38">
        <f t="shared" si="1"/>
        <v>0.1111111111111111</v>
      </c>
      <c r="P29" s="55"/>
      <c r="Q29" s="57"/>
    </row>
    <row r="30" spans="1:17" ht="15.75" customHeight="1">
      <c r="A30" s="28"/>
      <c r="B30" s="51" t="s">
        <v>28</v>
      </c>
      <c r="C30" s="29">
        <v>43732</v>
      </c>
      <c r="D30" s="28" t="s">
        <v>40</v>
      </c>
      <c r="E30" s="28" t="s">
        <v>43</v>
      </c>
      <c r="F30" s="9">
        <v>0</v>
      </c>
      <c r="G30" s="28"/>
      <c r="H30" s="9">
        <v>0</v>
      </c>
      <c r="I30" s="28">
        <v>0</v>
      </c>
      <c r="J30" s="9">
        <v>1</v>
      </c>
      <c r="K30" s="35">
        <f t="shared" si="0"/>
        <v>0.33333333333333331</v>
      </c>
      <c r="L30" s="28" t="s">
        <v>2</v>
      </c>
      <c r="M30" s="28"/>
      <c r="N30" s="8">
        <v>0</v>
      </c>
      <c r="O30" s="38">
        <f t="shared" si="1"/>
        <v>0.1111111111111111</v>
      </c>
      <c r="P30" s="55"/>
      <c r="Q30" s="58"/>
    </row>
    <row r="31" spans="1:17" ht="15.75" customHeight="1">
      <c r="A31" s="26" t="s">
        <v>38</v>
      </c>
      <c r="B31" s="51" t="s">
        <v>26</v>
      </c>
      <c r="C31" s="27">
        <v>43733</v>
      </c>
      <c r="D31" s="28" t="s">
        <v>41</v>
      </c>
      <c r="E31" s="28" t="s">
        <v>42</v>
      </c>
      <c r="F31" s="9">
        <v>1</v>
      </c>
      <c r="G31" s="26" t="s">
        <v>46</v>
      </c>
      <c r="H31" s="9">
        <v>1</v>
      </c>
      <c r="I31" s="28">
        <v>0</v>
      </c>
      <c r="J31" s="9">
        <v>1</v>
      </c>
      <c r="K31" s="35">
        <f t="shared" si="0"/>
        <v>1</v>
      </c>
      <c r="L31" s="28" t="s">
        <v>44</v>
      </c>
      <c r="M31" s="28"/>
      <c r="N31" s="8">
        <v>0</v>
      </c>
      <c r="O31" s="38">
        <f t="shared" si="1"/>
        <v>0.33333333333333331</v>
      </c>
      <c r="P31" s="55">
        <f t="shared" ref="P31" si="10">SUM(O31:O33)/3</f>
        <v>0.33333333333333331</v>
      </c>
      <c r="Q31" s="56"/>
    </row>
    <row r="32" spans="1:17" ht="15.75" customHeight="1">
      <c r="A32" s="28"/>
      <c r="B32" s="51" t="s">
        <v>27</v>
      </c>
      <c r="C32" s="27">
        <v>43733</v>
      </c>
      <c r="D32" s="28" t="s">
        <v>41</v>
      </c>
      <c r="E32" s="28" t="s">
        <v>42</v>
      </c>
      <c r="F32" s="9">
        <v>1</v>
      </c>
      <c r="G32" s="26" t="s">
        <v>46</v>
      </c>
      <c r="H32" s="9">
        <v>1</v>
      </c>
      <c r="I32" s="28">
        <v>0</v>
      </c>
      <c r="J32" s="9">
        <v>1</v>
      </c>
      <c r="K32" s="35">
        <f t="shared" si="0"/>
        <v>1</v>
      </c>
      <c r="L32" s="28" t="s">
        <v>44</v>
      </c>
      <c r="M32" s="28"/>
      <c r="N32" s="8">
        <v>0</v>
      </c>
      <c r="O32" s="38">
        <f t="shared" si="1"/>
        <v>0.33333333333333331</v>
      </c>
      <c r="P32" s="55"/>
      <c r="Q32" s="57"/>
    </row>
    <row r="33" spans="1:17" ht="15.75" customHeight="1">
      <c r="A33" s="28"/>
      <c r="B33" s="51" t="s">
        <v>28</v>
      </c>
      <c r="C33" s="27">
        <v>43733</v>
      </c>
      <c r="D33" s="28" t="s">
        <v>41</v>
      </c>
      <c r="E33" s="28" t="s">
        <v>42</v>
      </c>
      <c r="F33" s="9">
        <v>1</v>
      </c>
      <c r="G33" s="26" t="s">
        <v>46</v>
      </c>
      <c r="H33" s="9">
        <v>1</v>
      </c>
      <c r="I33" s="28">
        <v>0</v>
      </c>
      <c r="J33" s="9">
        <v>1</v>
      </c>
      <c r="K33" s="35">
        <f t="shared" si="0"/>
        <v>1</v>
      </c>
      <c r="L33" s="28" t="s">
        <v>44</v>
      </c>
      <c r="M33" s="28"/>
      <c r="N33" s="8">
        <v>0</v>
      </c>
      <c r="O33" s="38">
        <f t="shared" si="1"/>
        <v>0.33333333333333331</v>
      </c>
      <c r="P33" s="55"/>
      <c r="Q33" s="58"/>
    </row>
    <row r="34" spans="1:17" ht="15.75" customHeight="1">
      <c r="A34" s="26" t="s">
        <v>39</v>
      </c>
      <c r="B34" s="51" t="s">
        <v>26</v>
      </c>
      <c r="C34" s="29">
        <v>43732</v>
      </c>
      <c r="D34" s="31" t="s">
        <v>40</v>
      </c>
      <c r="E34" s="28" t="s">
        <v>43</v>
      </c>
      <c r="F34" s="9">
        <v>0</v>
      </c>
      <c r="G34" s="28"/>
      <c r="H34" s="9">
        <v>0</v>
      </c>
      <c r="I34" s="28">
        <v>0</v>
      </c>
      <c r="J34" s="9">
        <v>1</v>
      </c>
      <c r="K34" s="35">
        <f t="shared" si="0"/>
        <v>0.33333333333333331</v>
      </c>
      <c r="L34" s="28" t="s">
        <v>1</v>
      </c>
      <c r="M34" s="28"/>
      <c r="N34" s="8">
        <v>0</v>
      </c>
      <c r="O34" s="38">
        <f t="shared" si="1"/>
        <v>0.1111111111111111</v>
      </c>
      <c r="P34" s="55">
        <f t="shared" ref="P34" si="11">SUM(O34:O36)/3</f>
        <v>0.1111111111111111</v>
      </c>
      <c r="Q34" s="54"/>
    </row>
    <row r="35" spans="1:17" ht="15.75" customHeight="1">
      <c r="A35" s="28"/>
      <c r="B35" s="51" t="s">
        <v>27</v>
      </c>
      <c r="C35" s="29">
        <v>43732</v>
      </c>
      <c r="D35" s="31" t="s">
        <v>40</v>
      </c>
      <c r="E35" s="28" t="s">
        <v>43</v>
      </c>
      <c r="F35" s="9">
        <v>0</v>
      </c>
      <c r="G35" s="30"/>
      <c r="H35" s="9">
        <v>0</v>
      </c>
      <c r="I35" s="28">
        <v>0</v>
      </c>
      <c r="J35" s="9">
        <v>1</v>
      </c>
      <c r="K35" s="35">
        <f t="shared" si="0"/>
        <v>0.33333333333333331</v>
      </c>
      <c r="L35" s="28" t="s">
        <v>1</v>
      </c>
      <c r="M35" s="28"/>
      <c r="N35" s="8">
        <v>0</v>
      </c>
      <c r="O35" s="38">
        <f t="shared" si="1"/>
        <v>0.1111111111111111</v>
      </c>
      <c r="P35" s="55"/>
      <c r="Q35" s="54"/>
    </row>
    <row r="36" spans="1:17" ht="15.75" customHeight="1">
      <c r="A36" s="28"/>
      <c r="B36" s="51" t="s">
        <v>28</v>
      </c>
      <c r="C36" s="29">
        <v>43732</v>
      </c>
      <c r="D36" s="31" t="s">
        <v>40</v>
      </c>
      <c r="E36" s="28" t="s">
        <v>43</v>
      </c>
      <c r="F36" s="9">
        <v>0</v>
      </c>
      <c r="G36" s="28"/>
      <c r="H36" s="9">
        <v>0</v>
      </c>
      <c r="I36" s="28">
        <v>0</v>
      </c>
      <c r="J36" s="9">
        <v>1</v>
      </c>
      <c r="K36" s="35">
        <f t="shared" si="0"/>
        <v>0.33333333333333331</v>
      </c>
      <c r="L36" s="28" t="s">
        <v>1</v>
      </c>
      <c r="M36" s="28"/>
      <c r="N36" s="8">
        <v>0</v>
      </c>
      <c r="O36" s="38">
        <f t="shared" si="1"/>
        <v>0.1111111111111111</v>
      </c>
      <c r="P36" s="55"/>
      <c r="Q36" s="54"/>
    </row>
    <row r="37" spans="1:17" ht="15.75" customHeight="1">
      <c r="B37" s="18"/>
      <c r="C37" s="13"/>
      <c r="D37" s="4"/>
      <c r="E37" s="4"/>
      <c r="F37" s="4"/>
    </row>
    <row r="38" spans="1:17" ht="30" customHeight="1">
      <c r="A38" s="62" t="s">
        <v>22</v>
      </c>
      <c r="B38" s="19"/>
      <c r="C38" s="13"/>
      <c r="D38" s="4"/>
      <c r="E38" s="4"/>
      <c r="F38" s="16">
        <f>SUM(F4:F36)/33</f>
        <v>0.12121212121212122</v>
      </c>
      <c r="G38" s="5"/>
      <c r="H38" s="16">
        <f>SUM(H4:H36)/33</f>
        <v>0.15151515151515152</v>
      </c>
      <c r="J38" s="16">
        <f>SUM(J4:J36)/33</f>
        <v>1</v>
      </c>
      <c r="K38" s="16">
        <f>SUM(K4:K36)/33</f>
        <v>0.42424242424242437</v>
      </c>
      <c r="N38" s="42">
        <f>SUM(N4:N36)/33</f>
        <v>3.0303030303030304E-2</v>
      </c>
      <c r="O38" s="43">
        <f>SUM(O4:O36)/33</f>
        <v>0.16161616161616157</v>
      </c>
    </row>
    <row r="39" spans="1:17" ht="15.75" customHeight="1">
      <c r="A39" s="10" t="s">
        <v>24</v>
      </c>
      <c r="B39" s="19"/>
      <c r="C39" s="13"/>
      <c r="D39" s="4"/>
      <c r="E39" s="4"/>
      <c r="F39" s="4"/>
      <c r="G39" s="5"/>
      <c r="H39" s="4"/>
      <c r="J39" s="4"/>
      <c r="K39" s="39"/>
      <c r="N39" s="40"/>
      <c r="O39" s="41"/>
    </row>
    <row r="40" spans="1:17" ht="15.75" customHeight="1">
      <c r="A40" s="12"/>
      <c r="B40" s="20"/>
      <c r="C40" s="13"/>
      <c r="D40" s="4"/>
      <c r="E40" s="4"/>
      <c r="F40" s="4"/>
      <c r="G40" s="5"/>
      <c r="H40" s="4"/>
      <c r="J40" s="4"/>
      <c r="K40" s="36"/>
      <c r="N40" s="11"/>
    </row>
    <row r="41" spans="1:17" ht="29" customHeight="1">
      <c r="A41" s="10" t="s">
        <v>23</v>
      </c>
      <c r="B41" s="19"/>
      <c r="C41" s="13"/>
      <c r="D41" s="4"/>
      <c r="E41" s="4"/>
      <c r="F41" s="4"/>
      <c r="H41" s="4"/>
      <c r="O41" s="44"/>
    </row>
    <row r="42" spans="1:17" ht="15.75" customHeight="1">
      <c r="A42" s="4"/>
      <c r="B42" s="19"/>
      <c r="C42" s="13"/>
      <c r="D42" s="4"/>
      <c r="E42" s="4"/>
      <c r="F42" s="4"/>
    </row>
    <row r="43" spans="1:17" ht="15.75" customHeight="1">
      <c r="B43" s="19"/>
      <c r="C43" s="13"/>
      <c r="D43" s="4"/>
      <c r="E43" s="4"/>
      <c r="F43" s="4"/>
    </row>
    <row r="44" spans="1:17" ht="15.75" customHeight="1">
      <c r="B44" s="19"/>
      <c r="C44" s="13"/>
      <c r="D44" s="4"/>
      <c r="E44" s="4"/>
      <c r="F44" s="4"/>
    </row>
    <row r="45" spans="1:17" ht="15.75" customHeight="1">
      <c r="A45" s="15"/>
      <c r="B45" s="19"/>
      <c r="C45" s="13"/>
      <c r="D45" s="4"/>
      <c r="E45" s="4"/>
      <c r="F45" s="4"/>
      <c r="G45" s="4"/>
      <c r="H45" s="4"/>
      <c r="I45" s="4"/>
      <c r="J45" s="4"/>
      <c r="K45" s="37"/>
      <c r="L45" s="6"/>
      <c r="M45" s="3"/>
      <c r="N45" s="3"/>
    </row>
    <row r="46" spans="1:17" ht="15.75" customHeight="1">
      <c r="B46" s="19"/>
      <c r="C46" s="13"/>
      <c r="D46" s="4"/>
      <c r="E46" s="4"/>
      <c r="F46" s="4"/>
      <c r="G46" s="4"/>
      <c r="H46" s="4"/>
      <c r="I46" s="4"/>
      <c r="J46" s="4"/>
      <c r="K46" s="37"/>
      <c r="L46" s="6"/>
      <c r="M46" s="3"/>
      <c r="N46" s="3"/>
    </row>
    <row r="47" spans="1:17" s="50" customFormat="1" ht="15.75" customHeight="1">
      <c r="A47" s="53"/>
      <c r="B47" s="53"/>
      <c r="C47" s="53"/>
      <c r="D47" s="53"/>
      <c r="E47" s="53"/>
      <c r="F47" s="53"/>
      <c r="G47" s="53"/>
      <c r="H47" s="45"/>
      <c r="I47" s="45"/>
      <c r="J47" s="45"/>
      <c r="K47" s="46"/>
      <c r="L47" s="47"/>
      <c r="M47" s="48"/>
      <c r="N47" s="48"/>
      <c r="O47" s="49"/>
      <c r="P47" s="49"/>
    </row>
    <row r="48" spans="1:17" ht="15.75" customHeight="1">
      <c r="A48" s="4"/>
      <c r="B48" s="19"/>
      <c r="C48" s="13"/>
      <c r="D48" s="4"/>
      <c r="E48" s="4"/>
      <c r="F48" s="4"/>
    </row>
    <row r="49" spans="2:6" ht="15.75" customHeight="1">
      <c r="B49" s="19"/>
      <c r="C49" s="13"/>
      <c r="D49" s="4"/>
      <c r="E49" s="4"/>
      <c r="F49" s="4"/>
    </row>
    <row r="50" spans="2:6" ht="15.75" customHeight="1">
      <c r="B50" s="19"/>
      <c r="C50" s="13"/>
      <c r="D50" s="4"/>
      <c r="E50" s="4"/>
      <c r="F50" s="4"/>
    </row>
  </sheetData>
  <sheetCalcPr fullCalcOnLoad="1"/>
  <mergeCells count="23">
    <mergeCell ref="Q28:Q30"/>
    <mergeCell ref="Q31:Q33"/>
    <mergeCell ref="Q13:Q15"/>
    <mergeCell ref="Q16:Q18"/>
    <mergeCell ref="Q19:Q21"/>
    <mergeCell ref="Q22:Q24"/>
    <mergeCell ref="Q25:Q27"/>
    <mergeCell ref="A47:G47"/>
    <mergeCell ref="Q4:Q6"/>
    <mergeCell ref="Q7:Q9"/>
    <mergeCell ref="Q10:Q12"/>
    <mergeCell ref="Q34:Q36"/>
    <mergeCell ref="P4:P6"/>
    <mergeCell ref="P7:P9"/>
    <mergeCell ref="P10:P12"/>
    <mergeCell ref="P34:P36"/>
    <mergeCell ref="P13:P15"/>
    <mergeCell ref="P16:P18"/>
    <mergeCell ref="P19:P21"/>
    <mergeCell ref="P22:P24"/>
    <mergeCell ref="P25:P27"/>
    <mergeCell ref="P28:P30"/>
    <mergeCell ref="P31:P33"/>
  </mergeCells>
  <phoneticPr fontId="6"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Notess</dc:creator>
  <cp:lastModifiedBy>Toby</cp:lastModifiedBy>
  <dcterms:created xsi:type="dcterms:W3CDTF">2019-11-21T07:54:44Z</dcterms:created>
  <dcterms:modified xsi:type="dcterms:W3CDTF">2019-12-16T03:03:34Z</dcterms:modified>
</cp:coreProperties>
</file>