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24800" windowHeight="16640"/>
  </bookViews>
  <sheets>
    <sheet name="Proactive" sheetId="1" r:id="rId1"/>
  </sheets>
  <calcPr calcId="130407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T26" i="1"/>
  <c r="AP26"/>
  <c r="AL26"/>
  <c r="AH26"/>
  <c r="AD26"/>
  <c r="Z26"/>
  <c r="V26"/>
  <c r="R26"/>
  <c r="N26"/>
  <c r="J26"/>
  <c r="AT25"/>
  <c r="AP25"/>
  <c r="AL25"/>
  <c r="AH25"/>
  <c r="AD25"/>
  <c r="Z25"/>
  <c r="V25"/>
  <c r="R25"/>
  <c r="N25"/>
  <c r="J25"/>
  <c r="F26"/>
  <c r="F25"/>
  <c r="F18"/>
  <c r="J18"/>
  <c r="N18"/>
  <c r="R18"/>
  <c r="V18"/>
  <c r="Z18"/>
  <c r="AD18"/>
  <c r="AH18"/>
  <c r="AL18"/>
  <c r="AP18"/>
  <c r="AT18"/>
  <c r="AU28"/>
</calcChain>
</file>

<file path=xl/sharedStrings.xml><?xml version="1.0" encoding="utf-8"?>
<sst xmlns="http://schemas.openxmlformats.org/spreadsheetml/2006/main" count="313" uniqueCount="217">
  <si>
    <t xml:space="preserve">Facebook= Yes
Followers= 1,452 
Last updated= Mar 22, 2015
Info Dissemination of Public Importance in last 10 posts= 0
</t>
  </si>
  <si>
    <t xml:space="preserve">Twitter= Yes
Followers= 418
Last updated= Sep 12, 2019 
Info Dissemination of Public Importance in last 10 posts= 0
</t>
  </si>
  <si>
    <t xml:space="preserve">Facebook= Yes 
Followers= 185,224 
Last updated= Sep 12, 2019 
Info Dissemination of Public Importance in last 10 posts= 7
</t>
  </si>
  <si>
    <t xml:space="preserve">Twitter= Yes
Followers= 2,368 
Last updated= Info Dissemination of Public Importance in last 10 posts=
(Note: UoP Twitter is linked with their FB Page. There is no tweet on their page except for the one fetched from FB Page)  
</t>
  </si>
  <si>
    <t xml:space="preserve">Facebook= Yes 
Followers= 
991 
Last updated= Oct 09, 2018
Info Dissemination of Public Importance in last 10 posts= 0
</t>
  </si>
  <si>
    <t xml:space="preserve">Twitter= Yes
Followers= Nil 
Last updated= N/AInfo Dissemination of Public Importance in last 10 posts=
</t>
  </si>
  <si>
    <t>Any simplified or jargon free document for public consumption</t>
  </si>
  <si>
    <t>Overall Scores</t>
    <phoneticPr fontId="6" type="noConversion"/>
  </si>
  <si>
    <t>Nothing Available
(Visited Education Departmrnt on Sep 11, 2019)</t>
  </si>
  <si>
    <t>Nothing Available
(Visited BOR on Sep 12, 2019)</t>
  </si>
  <si>
    <t>Nothing Available
(Visited Police Department on Sep 12, 2019)</t>
  </si>
  <si>
    <t>They have a notice board but nothing relevant to RTI displayed here</t>
  </si>
  <si>
    <t>nothing available</t>
  </si>
  <si>
    <t>n/a</t>
    <phoneticPr fontId="6" type="noConversion"/>
  </si>
  <si>
    <t>Twitter= No.
Followers= Last updated= Info Dissemination of Public Importance in last 10 posts=</t>
  </si>
  <si>
    <t>Facebook= Yes
Followers= 
326,045
Last updated= Sep 12, 2019
Info Dissemination of Public Importance in last 10 posts= 1</t>
  </si>
  <si>
    <t>Twitter= Yes 
Followers= 47,100
Last updated= 
Sep 12, 2019 
Info Dissemination of Public Importance in last 10 posts= 1</t>
  </si>
  <si>
    <t>Facebook= Yes
Followers= 10,495
Last updated=
July 03, 2019
Info Dissemination of Public Importance in last 10 posts= 1</t>
  </si>
  <si>
    <t>Twitter= Yes
Followers= 2,268
Last updated= Jul 03, 2019
Info Dissemination of Public Importance in last 10 posts= 1</t>
  </si>
  <si>
    <t>Facebook=  Yes 
Followers= 6,766 
Last updated=  Sep 13, 2019
Info Dissemination of Public Importance in last 10 posts= 1</t>
  </si>
  <si>
    <t>Twitter= Yes 
Followers= 4, 910
Last updated= Aug 29, 2019  
Info Dissemination of Public Importance in last 10 posts= 1</t>
  </si>
  <si>
    <t>Facebook= Yes  
Followers= 
8,856
Last updated= June 28, 2019 
Info Dissemination of Public Importance in last 10 posts= 2</t>
  </si>
  <si>
    <t>Twitter= Yes 
Followers= 5,752
Last updated= May 03, 2017
Info Dissemination of Public Importance in last 10 posts= 5</t>
  </si>
  <si>
    <t xml:space="preserve">Any written document stating how decisions are made in public authority
Any written document stating that how people can take part in decision making process of the public authority 
</t>
  </si>
  <si>
    <t xml:space="preserve">How to apply for new connections; feedback form </t>
  </si>
  <si>
    <t xml:space="preserve">Authorities of the University; </t>
  </si>
  <si>
    <t xml:space="preserve">Notification page on Website
https://bit.ly/2ZkDQQL </t>
  </si>
  <si>
    <t>Facebook= Yes
Followers= 78,862 
Last updated= Sep 14, 2019
Info Dissemination of Public Importance in last 10 posts= 2</t>
  </si>
  <si>
    <t>Twitter= Yes 
Followers= 34,400 
Last updated= Jan 04, 2019
Info Dissemination of Public Importance in last 10 posts= 2</t>
  </si>
  <si>
    <t>Facebook= Yes
Followers= 11,207
Last updated= Sep 15, 2019
Info Dissemination of Public Importance in last 10 posts= 2</t>
  </si>
  <si>
    <t>Twitter=  Yes 
Followers= 880
Last updated= Sep 15, 2019
Info Dissemination of Public Importance in last 10 posts= 1</t>
  </si>
  <si>
    <t xml:space="preserve">Tenders Notices
https://bit.ly/2Zx33qf
</t>
  </si>
  <si>
    <t xml:space="preserve">Evaluation Sheets of tenders </t>
  </si>
  <si>
    <t>Procedure for Sending RTI requests
Contact detail of PIO</t>
  </si>
  <si>
    <t>-Procedure for Sending RTI requests
-Contact detail of PIO</t>
  </si>
  <si>
    <t>-Procedure for Sending RTI requests
-Contact detail of PIO(Only e-mail is given)</t>
  </si>
  <si>
    <t>Contact details of PIO
http://www.uop.edu.pk/administration/</t>
  </si>
  <si>
    <t>Annual Report with a section on RTI giving statistics of RTI requests
Any awareness raising activity undertaken by Public authority
Any training provided to its Staff on Right to Information</t>
  </si>
  <si>
    <t>-Annual Report
-Steps taken to implement RTI Law</t>
  </si>
  <si>
    <t xml:space="preserve">Annual report and Detail of RTI requests </t>
  </si>
  <si>
    <t>Water and Sanitation Peshawar</t>
  </si>
  <si>
    <t>Universith of Peshawar</t>
  </si>
  <si>
    <t>Public Health Department</t>
  </si>
  <si>
    <t xml:space="preserve">WCAG 2.0 compliance report
Tested on https://webaccessibility.com											</t>
  </si>
  <si>
    <t>Visiting at least one public service point to confirm the display of information
If Public Authority does not have a public service point, the main office will be visited.
Here we are looking for some of the information obligated under Proactive disclosure clause of RTI Act</t>
  </si>
  <si>
    <t>Overall expenditure figures are available; detail of the expenditure not available</t>
  </si>
  <si>
    <t>Both Development and Non-development budget (Financial statements updated up to 2016 are available)</t>
  </si>
  <si>
    <t>Budget 2019-20</t>
  </si>
  <si>
    <t>budget both Development and Non-Development</t>
  </si>
  <si>
    <t>N/A</t>
  </si>
  <si>
    <t>Policy about beneficiary scheme</t>
  </si>
  <si>
    <t>List of beneficiary and amount</t>
  </si>
  <si>
    <t>Notice board with some information</t>
  </si>
  <si>
    <t>An analysis of social media for dissemination of information
Any mobile app developed by public body to disseminate information</t>
  </si>
  <si>
    <t>FB= Yes 
Followers= 62,676
Last updated= Sep 15, 2019
Info Dissemination of Public Importance in last 10 posts= 2</t>
  </si>
  <si>
    <t>Twitter= Yes 
Followers= 4,011
Last updated= Sep 15, 2019
Info Dissemination of Public Importance in last 10 posts= 3</t>
  </si>
  <si>
    <t>Facebook= No
Followers= Last updated= Info Dissemination of Public Importance in last 10 posts=</t>
  </si>
  <si>
    <t>Tender notices</t>
  </si>
  <si>
    <t>Tender notices, award of tender</t>
  </si>
  <si>
    <t>https://www.dropbox.com/s/6hcvxzsx443t8cs/Screenshot%202019-10-06%2016.15.35.png?dl=0
Not downloadable</t>
  </si>
  <si>
    <t xml:space="preserve">Organogram, </t>
  </si>
  <si>
    <t>List of Board of Directors and Management, Functions and services available in company's brochure
http://kpogcl.com.pk/wp-content/uploads/2019/02/KPOGCL-brochuer-f.jpg</t>
  </si>
  <si>
    <t xml:space="preserve">Directory=Name and Phone or Email
Job description against every position
Salary and other perks and privilege (e.g official car and petrol, utility bills, etc)
</t>
  </si>
  <si>
    <t xml:space="preserve">Directory of Officers, </t>
  </si>
  <si>
    <t xml:space="preserve">Directory of Junior Officers (Assistant Officers) and Staff; perks/privileges, remuneration </t>
  </si>
  <si>
    <t xml:space="preserve">Designation and Phone no. of Officers; </t>
  </si>
  <si>
    <t xml:space="preserve">Visin/Mission statements and Values </t>
  </si>
  <si>
    <t>A comprehensive list of Policies including HR Policy available at
http://kpogcl.com.pk/kpogcl-policies/</t>
  </si>
  <si>
    <t>KP Health Sector Strategy
http://www.healthkp.gov.pk/laws/</t>
  </si>
  <si>
    <t>Directory of Officers and Staff (Contact detail of HR manager only is available); powers and functions of officers and employees; remuneration, perks and privileges</t>
  </si>
  <si>
    <t>Directory of officers and faculity</t>
  </si>
  <si>
    <t>Contact details of employees, Remuneration, perks and privileges</t>
  </si>
  <si>
    <t>Directory, remuneration, prks, privileges</t>
  </si>
  <si>
    <t>Rules/Manual/Policy used by employees to discharge its functions</t>
  </si>
  <si>
    <t>Rules, Polices, manual for discharge of duty</t>
  </si>
  <si>
    <t>Policy guidelines available in download section</t>
  </si>
  <si>
    <t>Norms and Criteria</t>
  </si>
  <si>
    <t>A copy of both non-development and development (if any) budget
Updated expenditure till the last quarter or accumulated expenditure for the current year (both development and non-development)</t>
  </si>
  <si>
    <t>Budget 2018-19
http://www.uop.edu.pk/Treasurer/?q=Downloads</t>
  </si>
  <si>
    <t>Detail of the subsidy and names of the beneficiaries
It will be marked N/A if the public authority do not provide any such facility</t>
  </si>
  <si>
    <t>Name and contact detail (phone or email or address) of the beneficiary
It will be marked N/A if the public authority do not provide any such facility</t>
  </si>
  <si>
    <t>Relevant facts and background information of important policies</t>
  </si>
  <si>
    <t>Background information regarding importat policies</t>
  </si>
  <si>
    <t>Some policies e.g., disable policies, prohibited Acts etc</t>
  </si>
  <si>
    <t>facts, polices and background</t>
  </si>
  <si>
    <t>ADP of whole province is given that also include S&amp; EE ADP</t>
  </si>
  <si>
    <t>Non-Development Budget, Actual Expenditure of Non-Dev and Dev Budget</t>
  </si>
  <si>
    <t>Dev Budget; Non-Dev Budget; Actual Expenditure</t>
  </si>
  <si>
    <t>Detailed Budget, Expenditure</t>
  </si>
  <si>
    <t>Budget</t>
  </si>
  <si>
    <t>Budget(Budget estimates not updted after 2016)</t>
  </si>
  <si>
    <t>ADP is available</t>
  </si>
  <si>
    <t>Current Budget, Detailed Development Budget, Expenditure details</t>
  </si>
  <si>
    <t>Summary of Dev Project, detail budget is not available; Even the available figures are not updated</t>
  </si>
  <si>
    <t>Detailed current budget, Detailed Dev Budget, Detail expenditure; Expenditure under Proactive Disclosure are not in detail and not updated.</t>
  </si>
  <si>
    <t>Detailed Budget</t>
  </si>
  <si>
    <t>Updated figures</t>
  </si>
  <si>
    <t>Annual report</t>
  </si>
  <si>
    <t>Annual report (2014-15)</t>
  </si>
  <si>
    <t>latest annual report; RTI statistics</t>
  </si>
  <si>
    <t>Annual report, RTI statistics</t>
  </si>
  <si>
    <t>Laws/rules/legislation; Art 25-A of the constitution</t>
  </si>
  <si>
    <t>Laws</t>
  </si>
  <si>
    <t>KP Police Act and KP police rules, W&amp;D Rules, Service Rules</t>
  </si>
  <si>
    <t>Laws and Subordinate legislation</t>
  </si>
  <si>
    <t>Laws, Rues</t>
  </si>
  <si>
    <t>Relevant laws, rules of bussiness etc</t>
  </si>
  <si>
    <t>Laws, Subordinate legislation</t>
  </si>
  <si>
    <t>General financial rules</t>
  </si>
  <si>
    <t>KP Finance Act, 2019</t>
  </si>
  <si>
    <t>UoP Statutes</t>
  </si>
  <si>
    <t>Organograms; Functions</t>
  </si>
  <si>
    <t>Functions;</t>
  </si>
  <si>
    <t>Organogram</t>
  </si>
  <si>
    <t>List of beneficiary and amount (Confirm whether it is applicable)</t>
  </si>
  <si>
    <t>Aids schollorships, House requisition</t>
  </si>
  <si>
    <t>Names of beneficiaries</t>
  </si>
  <si>
    <t>Successful bidders</t>
  </si>
  <si>
    <t>Name and contact details of beneficiaries</t>
  </si>
  <si>
    <t>tenders notices; award of tenders</t>
  </si>
  <si>
    <t>award of tenders</t>
  </si>
  <si>
    <t>Information about tenders</t>
  </si>
  <si>
    <t>Information about Allotment of tenders</t>
  </si>
  <si>
    <t>tenders</t>
  </si>
  <si>
    <t>Beneficiaries details missing</t>
  </si>
  <si>
    <t>Bid Evaluation Report is available</t>
  </si>
  <si>
    <t>Some TORs for consultancy services are available but detail of beneficiary not available</t>
  </si>
  <si>
    <t>Tender Award document/decision</t>
  </si>
  <si>
    <t>Information about public body, functions, duties, services, organization</t>
  </si>
  <si>
    <t>introduction, vision, functions</t>
  </si>
  <si>
    <t>Designation and phone number</t>
  </si>
  <si>
    <t>Names of Officers; remuneration; perks and privileges; NAmes, Designation and Contact details of employees (Below BPS 17)</t>
  </si>
  <si>
    <t>Name, designation, contact details, perks and privileges</t>
  </si>
  <si>
    <t>Directory of Employees (Non-officer class), description of their powers and functions and their respective remunerations, perks and privileges</t>
  </si>
  <si>
    <t>Directory of Selected Officers, Functions and services</t>
  </si>
  <si>
    <t>NAme of the officers, Name and Contact details of employees, Remuneration, Perks/privaleges</t>
  </si>
  <si>
    <t>Directory of Officers</t>
  </si>
  <si>
    <t>Directory employees; remuneration, perks, privaleges of Officers and employees, powers and functions</t>
  </si>
  <si>
    <t>Directory of employees, Remunerartion, Perks and Privaleges, description of their powers and functions</t>
  </si>
  <si>
    <t>Any written document in soft or hard copy to that extent</t>
  </si>
  <si>
    <t>a description of its decision making processes and any opportunities for the public to provide input into or be consulted about decisions;</t>
  </si>
  <si>
    <t>relevant facts and background information relating to important policies and decisions which are being formulated or have been made and which affect the public;</t>
  </si>
  <si>
    <t>Background information that how these policies are made. This may include noting on files or minutes of the meeting or a brief stating that why this policy was necessary and how the public body reached to that policy.</t>
  </si>
  <si>
    <t>General rules</t>
  </si>
  <si>
    <t>How to apply for new connections</t>
  </si>
  <si>
    <t>How they respond to complaints</t>
  </si>
  <si>
    <t>Addmission process, examination process</t>
  </si>
  <si>
    <t>Norms/criteria for discharge of function</t>
  </si>
  <si>
    <t>Document on decision making process in the department</t>
  </si>
  <si>
    <t>Description of decision making process</t>
  </si>
  <si>
    <t>Decision making process, opportunity for public to provide feed back</t>
  </si>
  <si>
    <t>Document on decision making process</t>
  </si>
  <si>
    <t>Feedback mechanism</t>
  </si>
  <si>
    <t>decision making process</t>
  </si>
  <si>
    <t>Background information</t>
  </si>
  <si>
    <t>Notification, Background information</t>
  </si>
  <si>
    <t>a description of the manner in which requests for information may be made to the public body, including the name, title and contact details of all Public Information Officers; and</t>
  </si>
  <si>
    <t>Contact detail of PIO</t>
  </si>
  <si>
    <t>Annual report on what they have done to implement their obligations under this Act,</t>
  </si>
  <si>
    <t>Categories of Information</t>
  </si>
  <si>
    <t>Caterogory-wise list of Information</t>
  </si>
  <si>
    <t>Category Information held by public body</t>
  </si>
  <si>
    <t>Category of information</t>
  </si>
  <si>
    <t>Procedure for sending RTI requests to Public Body</t>
  </si>
  <si>
    <t>Contact details of PIO</t>
  </si>
  <si>
    <t>Procedure for sending RTI request</t>
  </si>
  <si>
    <t>Procedure for sending RTI request, contact detail of PIO</t>
  </si>
  <si>
    <t>Name and Contact detail of PIO</t>
  </si>
  <si>
    <t>RTI request online facility; this page also contains some description</t>
  </si>
  <si>
    <t>prcedure for sending information requests; contact detail of PIO</t>
  </si>
  <si>
    <t>Annual Report</t>
  </si>
  <si>
    <t>Annual report on steps taken to implement RTI</t>
  </si>
  <si>
    <t>Detail of RTI requests Updated till 2018</t>
  </si>
  <si>
    <t>Is it reasonably easy to find specific information from among all of the information that is being published online?</t>
  </si>
  <si>
    <t>SUBSTANTIVE ISSUES</t>
  </si>
  <si>
    <t>OTHER ISSUES</t>
  </si>
  <si>
    <t>Average Substantive Issues</t>
  </si>
  <si>
    <t>Average Other Issues</t>
  </si>
  <si>
    <t>Total  Score by Authority</t>
    <phoneticPr fontId="6" type="noConversion"/>
  </si>
  <si>
    <t>Grade by Authority</t>
    <phoneticPr fontId="6" type="noConversion"/>
  </si>
  <si>
    <t>Overall Average</t>
    <phoneticPr fontId="6" type="noConversion"/>
  </si>
  <si>
    <t>Overall Grade</t>
    <phoneticPr fontId="6" type="noConversion"/>
  </si>
  <si>
    <t>Points</t>
    <phoneticPr fontId="6" type="noConversion"/>
  </si>
  <si>
    <t>PROACTIVE DISCLOSURE</t>
    <phoneticPr fontId="6" type="noConversion"/>
  </si>
  <si>
    <t>What We are Looking For</t>
    <phoneticPr fontId="6" type="noConversion"/>
  </si>
  <si>
    <t>What is Present Online</t>
  </si>
  <si>
    <t>What is present Offline</t>
  </si>
  <si>
    <t>Information about public body in About us/History of Policing; Duties in About us section;</t>
  </si>
  <si>
    <t>Functions, duties and powers, Organogram, Vision/mission statement, Information about public body</t>
  </si>
  <si>
    <t>Organogram, Functions, Vision/Mission, Information about Public Body</t>
  </si>
  <si>
    <t>Information about public body, Organogram</t>
  </si>
  <si>
    <t>Vision, function and comprehensive detail about public body in 'about us' section</t>
  </si>
  <si>
    <t>services that public authority provides (mandate)</t>
  </si>
  <si>
    <t>Missing Both Online and Ofline</t>
  </si>
  <si>
    <t>Is the public authority’s website WCAG 2.0 compliant?</t>
  </si>
  <si>
    <t xml:space="preserve">What efforts does the public authority make to disseminate information other than simply via its website? </t>
  </si>
  <si>
    <t>Does the public authority use social media or smartphone apps to draw the attention of the public to its proactive publications (and to provide key information directly to the public)?</t>
  </si>
  <si>
    <t>Does the public authority make an effort to create understandable versions of at least the most important documents (such as its budget)?</t>
  </si>
  <si>
    <t>Education (Elementary and Secondary)</t>
  </si>
  <si>
    <t>Revenue</t>
  </si>
  <si>
    <t>Police</t>
  </si>
  <si>
    <t>KP Oil and Gas</t>
  </si>
  <si>
    <t>Local Government</t>
  </si>
  <si>
    <t>Home</t>
  </si>
  <si>
    <t>Health</t>
  </si>
  <si>
    <t>Finance</t>
  </si>
  <si>
    <t>Acts and subordinate legislation</t>
  </si>
  <si>
    <t>Law(s) and rule(s) governing the public bodies</t>
  </si>
  <si>
    <t>Information about the public body, including its organization, functions, duties, powers and any services it provides to the public;</t>
  </si>
  <si>
    <t>An organogram or any other document (table or list etc) giving hierarchy of the public authority; functions, powers and services (if applicable)</t>
  </si>
  <si>
    <t>Directory of its officers and employees, including a description of their powers and functions and their respective remunerations, perks and privileges</t>
  </si>
  <si>
    <t>norms and criteria set by the public body for the discharge of its functions, including any rules, manuals or policies used by its employees to this end;</t>
  </si>
  <si>
    <t>a detailed budget of the public body, including proposed and actual expenditures;</t>
  </si>
  <si>
    <t>details about any subsidy or benefit programmes operated by the public body, including details about the amount or benefits provided and the beneficiaries;</t>
  </si>
  <si>
    <t>particulars of the recipients of concessions, permits, licences or authorizations granted by the public body;</t>
  </si>
  <si>
    <t>the categories of information held by the public body;</t>
  </si>
  <si>
    <t>A category wise list of information held by public body</t>
  </si>
</sst>
</file>

<file path=xl/styles.xml><?xml version="1.0" encoding="utf-8"?>
<styleSheet xmlns="http://schemas.openxmlformats.org/spreadsheetml/2006/main">
  <numFmts count="2">
    <numFmt numFmtId="164" formatCode="0.00"/>
    <numFmt numFmtId="166" formatCode="0.00"/>
  </numFmts>
  <fonts count="15">
    <font>
      <sz val="10"/>
      <color indexed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8"/>
      <name val="Verdana"/>
      <family val="2"/>
    </font>
    <font>
      <b/>
      <sz val="12"/>
      <color indexed="8"/>
      <name val="Arial"/>
      <family val="2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/>
    <xf numFmtId="0" fontId="5" fillId="0" borderId="1" xfId="0" applyFont="1" applyBorder="1" applyAlignme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4" fillId="7" borderId="1" xfId="0" applyFont="1" applyFill="1" applyBorder="1" applyAlignment="1">
      <alignment horizontal="left" wrapText="1"/>
    </xf>
    <xf numFmtId="0" fontId="13" fillId="0" borderId="1" xfId="0" applyFont="1" applyBorder="1"/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8" borderId="1" xfId="0" applyFont="1" applyFill="1" applyBorder="1" applyAlignment="1">
      <alignment horizontal="left" wrapText="1"/>
    </xf>
    <xf numFmtId="9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left" vertical="top" wrapText="1"/>
    </xf>
    <xf numFmtId="0" fontId="2" fillId="9" borderId="1" xfId="0" applyFont="1" applyFill="1" applyBorder="1" applyAlignment="1"/>
    <xf numFmtId="0" fontId="3" fillId="0" borderId="3" xfId="0" applyFont="1" applyBorder="1" applyAlignment="1">
      <alignment wrapText="1"/>
    </xf>
    <xf numFmtId="0" fontId="2" fillId="0" borderId="3" xfId="0" applyFont="1" applyBorder="1" applyAlignment="1"/>
    <xf numFmtId="0" fontId="1" fillId="0" borderId="3" xfId="0" applyFont="1" applyBorder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1" fillId="0" borderId="0" xfId="0" applyFont="1" applyBorder="1" applyAlignment="1"/>
    <xf numFmtId="164" fontId="7" fillId="4" borderId="1" xfId="0" applyNumberFormat="1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5" fillId="0" borderId="0" xfId="0" applyFont="1" applyBorder="1" applyAlignment="1"/>
    <xf numFmtId="0" fontId="2" fillId="0" borderId="0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/>
    <xf numFmtId="0" fontId="7" fillId="6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4" fillId="8" borderId="1" xfId="0" applyFont="1" applyFill="1" applyBorder="1" applyAlignment="1">
      <alignment horizontal="left" vertical="top" wrapText="1"/>
    </xf>
    <xf numFmtId="166" fontId="7" fillId="3" borderId="1" xfId="0" applyNumberFormat="1" applyFont="1" applyFill="1" applyBorder="1" applyAlignment="1">
      <alignment horizontal="left" vertical="top" wrapText="1"/>
    </xf>
    <xf numFmtId="166" fontId="1" fillId="0" borderId="0" xfId="0" applyNumberFormat="1" applyFont="1" applyBorder="1" applyAlignment="1"/>
    <xf numFmtId="0" fontId="2" fillId="1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outlinePr summaryBelow="0" summaryRight="0"/>
  </sheetPr>
  <dimension ref="A1:AU1001"/>
  <sheetViews>
    <sheetView tabSelected="1" zoomScaleNormal="70" zoomScalePageLayoutView="70" workbookViewId="0">
      <pane ySplit="3" topLeftCell="A19" activePane="bottomLeft" state="frozen"/>
      <selection pane="bottomLeft" activeCell="AD27" sqref="AD27"/>
    </sheetView>
  </sheetViews>
  <sheetFormatPr baseColWidth="10" defaultColWidth="14.5" defaultRowHeight="15.75" customHeight="1"/>
  <cols>
    <col min="1" max="1" width="43.6640625" style="3" customWidth="1"/>
    <col min="2" max="2" width="31.1640625" style="3" customWidth="1"/>
    <col min="3" max="16384" width="14.5" style="3"/>
  </cols>
  <sheetData>
    <row r="1" spans="1:47" s="34" customFormat="1" ht="15.75" customHeight="1">
      <c r="A1" s="37" t="s">
        <v>183</v>
      </c>
    </row>
    <row r="2" spans="1:47" s="34" customFormat="1" ht="15">
      <c r="A2" s="33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47" s="34" customFormat="1" ht="16" customHeight="1">
      <c r="A3" s="38"/>
      <c r="C3" s="42" t="s">
        <v>198</v>
      </c>
      <c r="D3" s="42"/>
      <c r="E3" s="42"/>
      <c r="F3" s="42"/>
      <c r="G3" s="43" t="s">
        <v>199</v>
      </c>
      <c r="H3" s="43"/>
      <c r="I3" s="43"/>
      <c r="J3" s="43"/>
      <c r="K3" s="42" t="s">
        <v>200</v>
      </c>
      <c r="L3" s="42"/>
      <c r="M3" s="42"/>
      <c r="N3" s="42"/>
      <c r="O3" s="43" t="s">
        <v>201</v>
      </c>
      <c r="P3" s="43"/>
      <c r="Q3" s="43"/>
      <c r="R3" s="43"/>
      <c r="S3" s="43" t="s">
        <v>202</v>
      </c>
      <c r="T3" s="43"/>
      <c r="U3" s="43"/>
      <c r="V3" s="43"/>
      <c r="W3" s="43" t="s">
        <v>203</v>
      </c>
      <c r="X3" s="43"/>
      <c r="Y3" s="43"/>
      <c r="Z3" s="43"/>
      <c r="AA3" s="43" t="s">
        <v>204</v>
      </c>
      <c r="AB3" s="43"/>
      <c r="AC3" s="43"/>
      <c r="AD3" s="43"/>
      <c r="AE3" s="43" t="s">
        <v>205</v>
      </c>
      <c r="AF3" s="43"/>
      <c r="AG3" s="43"/>
      <c r="AH3" s="43"/>
      <c r="AI3" s="43" t="s">
        <v>40</v>
      </c>
      <c r="AJ3" s="43"/>
      <c r="AK3" s="43"/>
      <c r="AL3" s="43"/>
      <c r="AM3" s="43" t="s">
        <v>41</v>
      </c>
      <c r="AN3" s="43"/>
      <c r="AO3" s="43"/>
      <c r="AP3" s="43"/>
      <c r="AQ3" s="44" t="s">
        <v>42</v>
      </c>
      <c r="AR3" s="44"/>
      <c r="AS3" s="44"/>
      <c r="AT3" s="44"/>
      <c r="AU3" s="13" t="s">
        <v>7</v>
      </c>
    </row>
    <row r="4" spans="1:47" s="34" customFormat="1" ht="45">
      <c r="A4" s="8"/>
      <c r="B4" s="9" t="s">
        <v>184</v>
      </c>
      <c r="C4" s="6" t="s">
        <v>185</v>
      </c>
      <c r="D4" s="6" t="s">
        <v>186</v>
      </c>
      <c r="E4" s="6" t="s">
        <v>193</v>
      </c>
      <c r="F4" s="6" t="s">
        <v>182</v>
      </c>
      <c r="G4" s="5" t="s">
        <v>185</v>
      </c>
      <c r="H4" s="5" t="s">
        <v>186</v>
      </c>
      <c r="I4" s="5" t="s">
        <v>193</v>
      </c>
      <c r="J4" s="6" t="s">
        <v>182</v>
      </c>
      <c r="K4" s="6" t="s">
        <v>185</v>
      </c>
      <c r="L4" s="6" t="s">
        <v>186</v>
      </c>
      <c r="M4" s="6" t="s">
        <v>193</v>
      </c>
      <c r="N4" s="6" t="s">
        <v>182</v>
      </c>
      <c r="O4" s="5" t="s">
        <v>185</v>
      </c>
      <c r="P4" s="5" t="s">
        <v>186</v>
      </c>
      <c r="Q4" s="5" t="s">
        <v>193</v>
      </c>
      <c r="R4" s="6" t="s">
        <v>182</v>
      </c>
      <c r="S4" s="5" t="s">
        <v>185</v>
      </c>
      <c r="T4" s="5" t="s">
        <v>186</v>
      </c>
      <c r="U4" s="5" t="s">
        <v>193</v>
      </c>
      <c r="V4" s="6" t="s">
        <v>182</v>
      </c>
      <c r="W4" s="5" t="s">
        <v>185</v>
      </c>
      <c r="X4" s="5" t="s">
        <v>186</v>
      </c>
      <c r="Y4" s="5" t="s">
        <v>193</v>
      </c>
      <c r="Z4" s="6" t="s">
        <v>182</v>
      </c>
      <c r="AA4" s="5" t="s">
        <v>185</v>
      </c>
      <c r="AB4" s="5" t="s">
        <v>186</v>
      </c>
      <c r="AC4" s="5" t="s">
        <v>193</v>
      </c>
      <c r="AD4" s="6" t="s">
        <v>182</v>
      </c>
      <c r="AE4" s="5" t="s">
        <v>185</v>
      </c>
      <c r="AF4" s="5" t="s">
        <v>186</v>
      </c>
      <c r="AG4" s="5" t="s">
        <v>193</v>
      </c>
      <c r="AH4" s="6" t="s">
        <v>182</v>
      </c>
      <c r="AI4" s="5" t="s">
        <v>185</v>
      </c>
      <c r="AJ4" s="5" t="s">
        <v>186</v>
      </c>
      <c r="AK4" s="5" t="s">
        <v>193</v>
      </c>
      <c r="AL4" s="6" t="s">
        <v>182</v>
      </c>
      <c r="AM4" s="5" t="s">
        <v>185</v>
      </c>
      <c r="AN4" s="5" t="s">
        <v>186</v>
      </c>
      <c r="AO4" s="5" t="s">
        <v>193</v>
      </c>
      <c r="AP4" s="6" t="s">
        <v>182</v>
      </c>
      <c r="AQ4" s="5" t="s">
        <v>185</v>
      </c>
      <c r="AR4" s="5" t="s">
        <v>186</v>
      </c>
      <c r="AS4" s="5" t="s">
        <v>193</v>
      </c>
      <c r="AT4" s="6" t="s">
        <v>182</v>
      </c>
    </row>
    <row r="5" spans="1:47" s="34" customFormat="1" ht="15">
      <c r="A5" s="45" t="s">
        <v>174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</row>
    <row r="6" spans="1:47" s="34" customFormat="1" ht="97">
      <c r="A6" s="14" t="s">
        <v>206</v>
      </c>
      <c r="B6" s="15" t="s">
        <v>207</v>
      </c>
      <c r="C6" s="16"/>
      <c r="D6" s="17"/>
      <c r="E6" s="16" t="s">
        <v>101</v>
      </c>
      <c r="F6" s="16">
        <v>0</v>
      </c>
      <c r="G6" s="16" t="s">
        <v>102</v>
      </c>
      <c r="H6" s="16"/>
      <c r="I6" s="16"/>
      <c r="J6" s="16">
        <v>1</v>
      </c>
      <c r="K6" s="16" t="s">
        <v>103</v>
      </c>
      <c r="L6" s="16"/>
      <c r="M6" s="16"/>
      <c r="N6" s="16">
        <v>1</v>
      </c>
      <c r="O6" s="16"/>
      <c r="P6" s="16"/>
      <c r="Q6" s="16" t="s">
        <v>104</v>
      </c>
      <c r="R6" s="16">
        <v>0</v>
      </c>
      <c r="S6" s="16" t="s">
        <v>105</v>
      </c>
      <c r="T6" s="16"/>
      <c r="U6" s="16"/>
      <c r="V6" s="16">
        <v>1</v>
      </c>
      <c r="W6" s="16"/>
      <c r="X6" s="16"/>
      <c r="Y6" s="16" t="s">
        <v>106</v>
      </c>
      <c r="Z6" s="16">
        <v>0</v>
      </c>
      <c r="AA6" s="16" t="s">
        <v>107</v>
      </c>
      <c r="AB6" s="16"/>
      <c r="AC6" s="16"/>
      <c r="AD6" s="16">
        <v>1</v>
      </c>
      <c r="AE6" s="16" t="s">
        <v>108</v>
      </c>
      <c r="AF6" s="16"/>
      <c r="AG6" s="16" t="s">
        <v>109</v>
      </c>
      <c r="AH6" s="16">
        <v>0.5</v>
      </c>
      <c r="AI6" s="16"/>
      <c r="AJ6" s="16"/>
      <c r="AK6" s="16" t="s">
        <v>107</v>
      </c>
      <c r="AL6" s="16">
        <v>0</v>
      </c>
      <c r="AM6" s="16" t="s">
        <v>110</v>
      </c>
      <c r="AN6" s="16"/>
      <c r="AO6" s="16"/>
      <c r="AP6" s="16">
        <v>1</v>
      </c>
      <c r="AQ6" s="18"/>
      <c r="AR6" s="16"/>
      <c r="AS6" s="16" t="s">
        <v>59</v>
      </c>
      <c r="AT6" s="16">
        <v>0</v>
      </c>
    </row>
    <row r="7" spans="1:47" s="34" customFormat="1" ht="145">
      <c r="A7" s="14" t="s">
        <v>208</v>
      </c>
      <c r="B7" s="15" t="s">
        <v>209</v>
      </c>
      <c r="C7" s="16" t="s">
        <v>111</v>
      </c>
      <c r="D7" s="16"/>
      <c r="E7" s="16"/>
      <c r="F7" s="16">
        <v>1</v>
      </c>
      <c r="G7" s="16" t="s">
        <v>112</v>
      </c>
      <c r="H7" s="17"/>
      <c r="I7" s="16" t="s">
        <v>113</v>
      </c>
      <c r="J7" s="16">
        <v>0.5</v>
      </c>
      <c r="K7" s="16" t="s">
        <v>187</v>
      </c>
      <c r="L7" s="17"/>
      <c r="M7" s="16" t="s">
        <v>60</v>
      </c>
      <c r="N7" s="16">
        <v>0.75</v>
      </c>
      <c r="O7" s="16" t="s">
        <v>61</v>
      </c>
      <c r="P7" s="16"/>
      <c r="Q7" s="16"/>
      <c r="R7" s="16">
        <v>1</v>
      </c>
      <c r="S7" s="16" t="s">
        <v>188</v>
      </c>
      <c r="T7" s="16"/>
      <c r="U7" s="16"/>
      <c r="V7" s="16">
        <v>1</v>
      </c>
      <c r="W7" s="16" t="s">
        <v>189</v>
      </c>
      <c r="X7" s="16"/>
      <c r="Y7" s="16"/>
      <c r="Z7" s="16">
        <v>1</v>
      </c>
      <c r="AA7" s="16" t="s">
        <v>190</v>
      </c>
      <c r="AB7" s="16"/>
      <c r="AC7" s="16"/>
      <c r="AD7" s="16">
        <v>1</v>
      </c>
      <c r="AE7" s="16" t="s">
        <v>191</v>
      </c>
      <c r="AF7" s="16"/>
      <c r="AG7" s="16"/>
      <c r="AH7" s="16">
        <v>1</v>
      </c>
      <c r="AI7" s="16" t="s">
        <v>192</v>
      </c>
      <c r="AJ7" s="16"/>
      <c r="AK7" s="16" t="s">
        <v>60</v>
      </c>
      <c r="AL7" s="16">
        <v>0.5</v>
      </c>
      <c r="AM7" s="16" t="s">
        <v>128</v>
      </c>
      <c r="AN7" s="16"/>
      <c r="AO7" s="16"/>
      <c r="AP7" s="16">
        <v>1</v>
      </c>
      <c r="AQ7" s="19" t="s">
        <v>129</v>
      </c>
      <c r="AR7" s="16"/>
      <c r="AS7" s="16" t="s">
        <v>113</v>
      </c>
      <c r="AT7" s="16">
        <v>0.5</v>
      </c>
    </row>
    <row r="8" spans="1:47" s="34" customFormat="1" ht="180">
      <c r="A8" s="14" t="s">
        <v>210</v>
      </c>
      <c r="B8" s="15" t="s">
        <v>62</v>
      </c>
      <c r="C8" s="16" t="s">
        <v>130</v>
      </c>
      <c r="D8" s="17"/>
      <c r="E8" s="16" t="s">
        <v>131</v>
      </c>
      <c r="F8" s="16">
        <v>0.25</v>
      </c>
      <c r="G8" s="16" t="s">
        <v>130</v>
      </c>
      <c r="H8" s="17"/>
      <c r="I8" s="16" t="s">
        <v>131</v>
      </c>
      <c r="J8" s="16">
        <v>0.25</v>
      </c>
      <c r="K8" s="16"/>
      <c r="L8" s="16"/>
      <c r="M8" s="16" t="s">
        <v>132</v>
      </c>
      <c r="N8" s="16">
        <v>0</v>
      </c>
      <c r="O8" s="16" t="s">
        <v>63</v>
      </c>
      <c r="P8" s="16"/>
      <c r="Q8" s="20" t="s">
        <v>133</v>
      </c>
      <c r="R8" s="16">
        <v>0.25</v>
      </c>
      <c r="S8" s="16" t="s">
        <v>134</v>
      </c>
      <c r="T8" s="16"/>
      <c r="U8" s="16" t="s">
        <v>64</v>
      </c>
      <c r="V8" s="16">
        <v>0.5</v>
      </c>
      <c r="W8" s="16" t="s">
        <v>65</v>
      </c>
      <c r="X8" s="16"/>
      <c r="Y8" s="16" t="s">
        <v>135</v>
      </c>
      <c r="Z8" s="16">
        <v>0.25</v>
      </c>
      <c r="AA8" s="16" t="s">
        <v>136</v>
      </c>
      <c r="AB8" s="16"/>
      <c r="AC8" s="16" t="s">
        <v>137</v>
      </c>
      <c r="AD8" s="16">
        <v>0.25</v>
      </c>
      <c r="AE8" s="16" t="s">
        <v>136</v>
      </c>
      <c r="AF8" s="16"/>
      <c r="AG8" s="16" t="s">
        <v>138</v>
      </c>
      <c r="AH8" s="16">
        <v>0.25</v>
      </c>
      <c r="AI8" s="16"/>
      <c r="AJ8" s="16"/>
      <c r="AK8" s="16" t="s">
        <v>69</v>
      </c>
      <c r="AL8" s="16">
        <v>0</v>
      </c>
      <c r="AM8" s="16" t="s">
        <v>70</v>
      </c>
      <c r="AN8" s="16"/>
      <c r="AO8" s="16" t="s">
        <v>71</v>
      </c>
      <c r="AP8" s="16">
        <v>0.5</v>
      </c>
      <c r="AQ8" s="16"/>
      <c r="AR8" s="16"/>
      <c r="AS8" s="16" t="s">
        <v>72</v>
      </c>
      <c r="AT8" s="16">
        <v>0</v>
      </c>
    </row>
    <row r="9" spans="1:47" s="34" customFormat="1" ht="97">
      <c r="A9" s="14" t="s">
        <v>211</v>
      </c>
      <c r="B9" s="15" t="s">
        <v>139</v>
      </c>
      <c r="C9" s="17"/>
      <c r="D9" s="17"/>
      <c r="E9" s="16" t="s">
        <v>73</v>
      </c>
      <c r="F9" s="16">
        <v>0</v>
      </c>
      <c r="G9" s="16"/>
      <c r="H9" s="17"/>
      <c r="I9" s="16" t="s">
        <v>73</v>
      </c>
      <c r="J9" s="16">
        <v>0</v>
      </c>
      <c r="K9" s="16" t="s">
        <v>66</v>
      </c>
      <c r="L9" s="17"/>
      <c r="M9" s="16" t="s">
        <v>74</v>
      </c>
      <c r="N9" s="16">
        <v>0.25</v>
      </c>
      <c r="O9" s="16" t="s">
        <v>67</v>
      </c>
      <c r="P9" s="16"/>
      <c r="Q9" s="16"/>
      <c r="R9" s="16">
        <v>1</v>
      </c>
      <c r="S9" s="16" t="s">
        <v>75</v>
      </c>
      <c r="T9" s="16"/>
      <c r="U9" s="16"/>
      <c r="V9" s="16">
        <v>1</v>
      </c>
      <c r="W9" s="16"/>
      <c r="X9" s="16"/>
      <c r="Y9" s="16" t="s">
        <v>76</v>
      </c>
      <c r="Z9" s="16">
        <v>0</v>
      </c>
      <c r="AA9" s="16" t="s">
        <v>68</v>
      </c>
      <c r="AB9" s="16"/>
      <c r="AC9" s="16"/>
      <c r="AD9" s="16">
        <v>1</v>
      </c>
      <c r="AE9" s="16" t="s">
        <v>143</v>
      </c>
      <c r="AF9" s="16"/>
      <c r="AG9" s="16"/>
      <c r="AH9" s="16">
        <v>1</v>
      </c>
      <c r="AI9" s="16" t="s">
        <v>144</v>
      </c>
      <c r="AJ9" s="16"/>
      <c r="AK9" s="16" t="s">
        <v>145</v>
      </c>
      <c r="AL9" s="16">
        <v>0.5</v>
      </c>
      <c r="AM9" s="16" t="s">
        <v>146</v>
      </c>
      <c r="AN9" s="16"/>
      <c r="AO9" s="16"/>
      <c r="AP9" s="16">
        <v>1</v>
      </c>
      <c r="AQ9" s="16"/>
      <c r="AR9" s="16"/>
      <c r="AS9" s="16" t="s">
        <v>147</v>
      </c>
      <c r="AT9" s="16">
        <v>0</v>
      </c>
    </row>
    <row r="10" spans="1:47" s="34" customFormat="1" ht="73">
      <c r="A10" s="14" t="s">
        <v>140</v>
      </c>
      <c r="B10" s="15" t="s">
        <v>23</v>
      </c>
      <c r="C10" s="16"/>
      <c r="D10" s="17"/>
      <c r="E10" s="16" t="s">
        <v>148</v>
      </c>
      <c r="F10" s="16">
        <v>0</v>
      </c>
      <c r="G10" s="16"/>
      <c r="H10" s="17"/>
      <c r="I10" s="16" t="s">
        <v>148</v>
      </c>
      <c r="J10" s="16">
        <v>0</v>
      </c>
      <c r="K10" s="16"/>
      <c r="L10" s="17"/>
      <c r="M10" s="16" t="s">
        <v>149</v>
      </c>
      <c r="N10" s="16">
        <v>0</v>
      </c>
      <c r="O10" s="16"/>
      <c r="P10" s="16"/>
      <c r="Q10" s="16" t="s">
        <v>150</v>
      </c>
      <c r="R10" s="16">
        <v>0</v>
      </c>
      <c r="S10" s="16"/>
      <c r="T10" s="16"/>
      <c r="U10" s="16" t="s">
        <v>150</v>
      </c>
      <c r="V10" s="16">
        <v>0</v>
      </c>
      <c r="W10" s="16"/>
      <c r="X10" s="16"/>
      <c r="Y10" s="16" t="s">
        <v>151</v>
      </c>
      <c r="Z10" s="16">
        <v>0</v>
      </c>
      <c r="AA10" s="17"/>
      <c r="AB10" s="16"/>
      <c r="AC10" s="16" t="s">
        <v>150</v>
      </c>
      <c r="AD10" s="16">
        <v>0</v>
      </c>
      <c r="AE10" s="16"/>
      <c r="AF10" s="16"/>
      <c r="AG10" s="16" t="s">
        <v>148</v>
      </c>
      <c r="AH10" s="16">
        <v>0</v>
      </c>
      <c r="AI10" s="16" t="s">
        <v>24</v>
      </c>
      <c r="AJ10" s="16"/>
      <c r="AK10" s="16"/>
      <c r="AL10" s="16">
        <v>0.75</v>
      </c>
      <c r="AM10" s="16" t="s">
        <v>25</v>
      </c>
      <c r="AN10" s="16"/>
      <c r="AO10" s="16" t="s">
        <v>152</v>
      </c>
      <c r="AP10" s="16">
        <v>0.75</v>
      </c>
      <c r="AQ10" s="16"/>
      <c r="AR10" s="16"/>
      <c r="AS10" s="16" t="s">
        <v>153</v>
      </c>
      <c r="AT10" s="16">
        <v>0</v>
      </c>
    </row>
    <row r="11" spans="1:47" s="34" customFormat="1" ht="73">
      <c r="A11" s="14" t="s">
        <v>141</v>
      </c>
      <c r="B11" s="15" t="s">
        <v>142</v>
      </c>
      <c r="C11" s="16" t="s">
        <v>26</v>
      </c>
      <c r="D11" s="17"/>
      <c r="E11" s="16" t="s">
        <v>154</v>
      </c>
      <c r="F11" s="16">
        <v>0</v>
      </c>
      <c r="G11" s="16"/>
      <c r="H11" s="17"/>
      <c r="I11" s="16" t="s">
        <v>155</v>
      </c>
      <c r="J11" s="16">
        <v>0</v>
      </c>
      <c r="K11" s="16"/>
      <c r="L11" s="17"/>
      <c r="M11" s="16" t="s">
        <v>81</v>
      </c>
      <c r="N11" s="16">
        <v>0</v>
      </c>
      <c r="O11" s="16"/>
      <c r="P11" s="16"/>
      <c r="Q11" s="16" t="s">
        <v>154</v>
      </c>
      <c r="R11" s="16">
        <v>0</v>
      </c>
      <c r="S11" s="16"/>
      <c r="T11" s="16"/>
      <c r="U11" s="16" t="s">
        <v>154</v>
      </c>
      <c r="V11" s="21">
        <v>0</v>
      </c>
      <c r="W11" s="16"/>
      <c r="X11" s="16"/>
      <c r="Y11" s="16" t="s">
        <v>82</v>
      </c>
      <c r="Z11" s="16">
        <v>0</v>
      </c>
      <c r="AA11" s="16"/>
      <c r="AB11" s="16"/>
      <c r="AC11" s="16" t="s">
        <v>82</v>
      </c>
      <c r="AD11" s="16">
        <v>0</v>
      </c>
      <c r="AE11" s="16"/>
      <c r="AF11" s="16"/>
      <c r="AG11" s="16" t="s">
        <v>82</v>
      </c>
      <c r="AH11" s="16">
        <v>0</v>
      </c>
      <c r="AI11" s="16"/>
      <c r="AJ11" s="16"/>
      <c r="AK11" s="16" t="s">
        <v>82</v>
      </c>
      <c r="AL11" s="16">
        <v>0</v>
      </c>
      <c r="AM11" s="16" t="s">
        <v>83</v>
      </c>
      <c r="AN11" s="16"/>
      <c r="AO11" s="16" t="s">
        <v>154</v>
      </c>
      <c r="AP11" s="16">
        <v>0.5</v>
      </c>
      <c r="AQ11" s="16"/>
      <c r="AR11" s="16"/>
      <c r="AS11" s="16" t="s">
        <v>84</v>
      </c>
      <c r="AT11" s="16">
        <v>0</v>
      </c>
    </row>
    <row r="12" spans="1:47" s="34" customFormat="1" ht="121">
      <c r="A12" s="14" t="s">
        <v>212</v>
      </c>
      <c r="B12" s="15" t="s">
        <v>77</v>
      </c>
      <c r="C12" s="16" t="s">
        <v>85</v>
      </c>
      <c r="D12" s="17"/>
      <c r="E12" s="16" t="s">
        <v>86</v>
      </c>
      <c r="F12" s="16">
        <v>0.5</v>
      </c>
      <c r="G12" s="16"/>
      <c r="H12" s="17"/>
      <c r="I12" s="16" t="s">
        <v>87</v>
      </c>
      <c r="J12" s="16">
        <v>0</v>
      </c>
      <c r="K12" s="16"/>
      <c r="L12" s="17"/>
      <c r="M12" s="16" t="s">
        <v>88</v>
      </c>
      <c r="N12" s="16">
        <v>0</v>
      </c>
      <c r="O12" s="16"/>
      <c r="P12" s="16"/>
      <c r="Q12" s="16" t="s">
        <v>89</v>
      </c>
      <c r="R12" s="16">
        <v>0</v>
      </c>
      <c r="S12" s="16"/>
      <c r="T12" s="16"/>
      <c r="U12" s="16" t="s">
        <v>90</v>
      </c>
      <c r="V12" s="16">
        <v>0</v>
      </c>
      <c r="W12" s="16" t="s">
        <v>91</v>
      </c>
      <c r="X12" s="16"/>
      <c r="Y12" s="16" t="s">
        <v>92</v>
      </c>
      <c r="Z12" s="16">
        <v>0.5</v>
      </c>
      <c r="AA12" s="16" t="s">
        <v>93</v>
      </c>
      <c r="AB12" s="16"/>
      <c r="AC12" s="16" t="s">
        <v>94</v>
      </c>
      <c r="AD12" s="16">
        <v>0.25</v>
      </c>
      <c r="AE12" s="16" t="s">
        <v>95</v>
      </c>
      <c r="AF12" s="16"/>
      <c r="AG12" s="16" t="s">
        <v>45</v>
      </c>
      <c r="AH12" s="16">
        <v>0.75</v>
      </c>
      <c r="AI12" s="16"/>
      <c r="AJ12" s="16"/>
      <c r="AK12" s="16" t="s">
        <v>46</v>
      </c>
      <c r="AL12" s="16">
        <v>0</v>
      </c>
      <c r="AM12" s="16" t="s">
        <v>78</v>
      </c>
      <c r="AN12" s="16"/>
      <c r="AO12" s="16" t="s">
        <v>47</v>
      </c>
      <c r="AP12" s="16">
        <v>0.25</v>
      </c>
      <c r="AQ12" s="16"/>
      <c r="AR12" s="16"/>
      <c r="AS12" s="16" t="s">
        <v>48</v>
      </c>
      <c r="AT12" s="16">
        <v>0</v>
      </c>
    </row>
    <row r="13" spans="1:47" s="34" customFormat="1" ht="60">
      <c r="A13" s="14" t="s">
        <v>213</v>
      </c>
      <c r="B13" s="15" t="s">
        <v>79</v>
      </c>
      <c r="C13" s="16" t="s">
        <v>49</v>
      </c>
      <c r="D13" s="16"/>
      <c r="E13" s="16"/>
      <c r="F13" s="16"/>
      <c r="G13" s="16" t="s">
        <v>49</v>
      </c>
      <c r="H13" s="16"/>
      <c r="I13" s="16"/>
      <c r="J13" s="16"/>
      <c r="K13" s="16" t="s">
        <v>49</v>
      </c>
      <c r="L13" s="16"/>
      <c r="M13" s="16"/>
      <c r="N13" s="16"/>
      <c r="O13" s="16" t="s">
        <v>50</v>
      </c>
      <c r="P13" s="16"/>
      <c r="Q13" s="16" t="s">
        <v>51</v>
      </c>
      <c r="R13" s="16">
        <v>0.5</v>
      </c>
      <c r="S13" s="16"/>
      <c r="T13" s="16"/>
      <c r="U13" s="22" t="s">
        <v>114</v>
      </c>
      <c r="V13" s="16">
        <v>0</v>
      </c>
      <c r="W13" s="16"/>
      <c r="X13" s="16"/>
      <c r="Y13" s="22" t="s">
        <v>114</v>
      </c>
      <c r="Z13" s="16"/>
      <c r="AA13" s="16"/>
      <c r="AB13" s="16"/>
      <c r="AC13" s="16" t="s">
        <v>49</v>
      </c>
      <c r="AD13" s="16"/>
      <c r="AE13" s="16" t="s">
        <v>49</v>
      </c>
      <c r="AF13" s="16"/>
      <c r="AG13" s="16"/>
      <c r="AH13" s="16"/>
      <c r="AI13" s="16" t="s">
        <v>49</v>
      </c>
      <c r="AJ13" s="16"/>
      <c r="AK13" s="16"/>
      <c r="AL13" s="16"/>
      <c r="AM13" s="16" t="s">
        <v>115</v>
      </c>
      <c r="AN13" s="16"/>
      <c r="AO13" s="16" t="s">
        <v>116</v>
      </c>
      <c r="AP13" s="16">
        <v>0.5</v>
      </c>
      <c r="AQ13" s="16"/>
      <c r="AR13" s="16"/>
      <c r="AS13" s="16" t="s">
        <v>49</v>
      </c>
      <c r="AT13" s="16"/>
    </row>
    <row r="14" spans="1:47" s="34" customFormat="1" ht="85">
      <c r="A14" s="14" t="s">
        <v>214</v>
      </c>
      <c r="B14" s="15" t="s">
        <v>80</v>
      </c>
      <c r="C14" s="16" t="s">
        <v>31</v>
      </c>
      <c r="D14" s="17"/>
      <c r="E14" s="16" t="s">
        <v>117</v>
      </c>
      <c r="F14" s="16">
        <v>0.5</v>
      </c>
      <c r="G14" s="16"/>
      <c r="H14" s="16"/>
      <c r="I14" s="16" t="s">
        <v>118</v>
      </c>
      <c r="J14" s="16">
        <v>0</v>
      </c>
      <c r="K14" s="16" t="s">
        <v>119</v>
      </c>
      <c r="L14" s="16"/>
      <c r="M14" s="16" t="s">
        <v>120</v>
      </c>
      <c r="N14" s="16">
        <v>0.5</v>
      </c>
      <c r="O14" s="16" t="s">
        <v>121</v>
      </c>
      <c r="P14" s="16"/>
      <c r="Q14" s="16" t="s">
        <v>122</v>
      </c>
      <c r="R14" s="16">
        <v>0.5</v>
      </c>
      <c r="S14" s="16" t="s">
        <v>123</v>
      </c>
      <c r="T14" s="16"/>
      <c r="U14" s="16" t="s">
        <v>122</v>
      </c>
      <c r="V14" s="16">
        <v>0.5</v>
      </c>
      <c r="W14" s="16" t="s">
        <v>123</v>
      </c>
      <c r="X14" s="16"/>
      <c r="Y14" s="16" t="s">
        <v>124</v>
      </c>
      <c r="Z14" s="16">
        <v>0.5</v>
      </c>
      <c r="AA14" s="16" t="s">
        <v>125</v>
      </c>
      <c r="AB14" s="16"/>
      <c r="AC14" s="17"/>
      <c r="AD14" s="16">
        <v>0.5</v>
      </c>
      <c r="AE14" s="16"/>
      <c r="AF14" s="16"/>
      <c r="AG14" s="16" t="s">
        <v>126</v>
      </c>
      <c r="AH14" s="16">
        <v>0.5</v>
      </c>
      <c r="AI14" s="16" t="s">
        <v>32</v>
      </c>
      <c r="AJ14" s="16"/>
      <c r="AK14" s="16" t="s">
        <v>127</v>
      </c>
      <c r="AL14" s="16">
        <v>0.5</v>
      </c>
      <c r="AM14" s="16" t="s">
        <v>57</v>
      </c>
      <c r="AN14" s="16"/>
      <c r="AO14" s="16" t="s">
        <v>127</v>
      </c>
      <c r="AP14" s="16">
        <v>0.5</v>
      </c>
      <c r="AQ14" s="16"/>
      <c r="AR14" s="16"/>
      <c r="AS14" s="16" t="s">
        <v>58</v>
      </c>
      <c r="AT14" s="16">
        <v>0</v>
      </c>
    </row>
    <row r="15" spans="1:47" s="34" customFormat="1" ht="49">
      <c r="A15" s="14" t="s">
        <v>215</v>
      </c>
      <c r="B15" s="15" t="s">
        <v>216</v>
      </c>
      <c r="C15" s="17"/>
      <c r="D15" s="17"/>
      <c r="E15" s="16" t="s">
        <v>159</v>
      </c>
      <c r="F15" s="16">
        <v>0</v>
      </c>
      <c r="G15" s="16"/>
      <c r="H15" s="17"/>
      <c r="I15" s="16" t="s">
        <v>159</v>
      </c>
      <c r="J15" s="16">
        <v>0</v>
      </c>
      <c r="K15" s="16"/>
      <c r="L15" s="17"/>
      <c r="M15" s="16" t="s">
        <v>160</v>
      </c>
      <c r="N15" s="16">
        <v>0</v>
      </c>
      <c r="O15" s="16"/>
      <c r="P15" s="16"/>
      <c r="Q15" s="16" t="s">
        <v>160</v>
      </c>
      <c r="R15" s="16">
        <v>0</v>
      </c>
      <c r="S15" s="16"/>
      <c r="T15" s="16"/>
      <c r="U15" s="16" t="s">
        <v>160</v>
      </c>
      <c r="V15" s="16"/>
      <c r="W15" s="16"/>
      <c r="X15" s="16"/>
      <c r="Y15" s="23" t="s">
        <v>216</v>
      </c>
      <c r="Z15" s="16">
        <v>0</v>
      </c>
      <c r="AA15" s="16"/>
      <c r="AB15" s="16"/>
      <c r="AC15" s="23" t="s">
        <v>216</v>
      </c>
      <c r="AD15" s="16">
        <v>0</v>
      </c>
      <c r="AE15" s="16"/>
      <c r="AF15" s="16"/>
      <c r="AG15" s="23" t="s">
        <v>216</v>
      </c>
      <c r="AH15" s="16">
        <v>0</v>
      </c>
      <c r="AI15" s="16"/>
      <c r="AJ15" s="16"/>
      <c r="AK15" s="16" t="s">
        <v>161</v>
      </c>
      <c r="AL15" s="16">
        <v>0</v>
      </c>
      <c r="AM15" s="16"/>
      <c r="AN15" s="16"/>
      <c r="AO15" s="16" t="s">
        <v>161</v>
      </c>
      <c r="AP15" s="16">
        <v>0</v>
      </c>
      <c r="AQ15" s="16"/>
      <c r="AR15" s="16"/>
      <c r="AS15" s="16" t="s">
        <v>162</v>
      </c>
      <c r="AT15" s="16">
        <v>0</v>
      </c>
    </row>
    <row r="16" spans="1:47" s="34" customFormat="1" ht="73">
      <c r="A16" s="14" t="s">
        <v>156</v>
      </c>
      <c r="B16" s="15" t="s">
        <v>33</v>
      </c>
      <c r="C16" s="16"/>
      <c r="D16" s="17"/>
      <c r="E16" s="16" t="s">
        <v>34</v>
      </c>
      <c r="F16" s="16">
        <v>0</v>
      </c>
      <c r="G16" s="16"/>
      <c r="H16" s="17"/>
      <c r="I16" s="16" t="s">
        <v>35</v>
      </c>
      <c r="J16" s="16">
        <v>0</v>
      </c>
      <c r="K16" s="21"/>
      <c r="L16" s="17"/>
      <c r="M16" s="16" t="s">
        <v>34</v>
      </c>
      <c r="N16" s="16">
        <v>0</v>
      </c>
      <c r="O16" s="16"/>
      <c r="P16" s="16"/>
      <c r="Q16" s="16" t="s">
        <v>163</v>
      </c>
      <c r="R16" s="16">
        <v>0</v>
      </c>
      <c r="S16" s="16"/>
      <c r="T16" s="16"/>
      <c r="U16" s="16" t="s">
        <v>163</v>
      </c>
      <c r="V16" s="16">
        <v>0</v>
      </c>
      <c r="W16" s="16" t="s">
        <v>164</v>
      </c>
      <c r="X16" s="16"/>
      <c r="Y16" s="16" t="s">
        <v>165</v>
      </c>
      <c r="Z16" s="16">
        <v>0</v>
      </c>
      <c r="AA16" s="16"/>
      <c r="AB16" s="16"/>
      <c r="AC16" s="16" t="s">
        <v>166</v>
      </c>
      <c r="AD16" s="16">
        <v>0</v>
      </c>
      <c r="AE16" s="16" t="s">
        <v>167</v>
      </c>
      <c r="AF16" s="16"/>
      <c r="AG16" s="16" t="s">
        <v>166</v>
      </c>
      <c r="AH16" s="16">
        <v>0</v>
      </c>
      <c r="AI16" s="16" t="s">
        <v>168</v>
      </c>
      <c r="AJ16" s="16"/>
      <c r="AK16" s="16" t="s">
        <v>157</v>
      </c>
      <c r="AL16" s="16">
        <v>0.75</v>
      </c>
      <c r="AM16" s="16" t="s">
        <v>36</v>
      </c>
      <c r="AN16" s="16"/>
      <c r="AO16" s="16" t="s">
        <v>165</v>
      </c>
      <c r="AP16" s="16">
        <v>0.5</v>
      </c>
      <c r="AQ16" s="16"/>
      <c r="AR16" s="16"/>
      <c r="AS16" s="16" t="s">
        <v>169</v>
      </c>
      <c r="AT16" s="16">
        <v>0</v>
      </c>
    </row>
    <row r="17" spans="1:47" s="34" customFormat="1" ht="73">
      <c r="A17" s="16" t="s">
        <v>158</v>
      </c>
      <c r="B17" s="15" t="s">
        <v>37</v>
      </c>
      <c r="C17" s="17"/>
      <c r="D17" s="17"/>
      <c r="E17" s="16" t="s">
        <v>38</v>
      </c>
      <c r="F17" s="16">
        <v>0</v>
      </c>
      <c r="G17" s="16"/>
      <c r="H17" s="17"/>
      <c r="I17" s="16" t="s">
        <v>38</v>
      </c>
      <c r="J17" s="16">
        <v>0</v>
      </c>
      <c r="K17" s="16"/>
      <c r="L17" s="17"/>
      <c r="M17" s="16" t="s">
        <v>170</v>
      </c>
      <c r="N17" s="16">
        <v>0</v>
      </c>
      <c r="O17" s="16"/>
      <c r="P17" s="16"/>
      <c r="Q17" s="16" t="s">
        <v>171</v>
      </c>
      <c r="R17" s="16">
        <v>0</v>
      </c>
      <c r="S17" s="16"/>
      <c r="T17" s="16"/>
      <c r="U17" s="16" t="s">
        <v>171</v>
      </c>
      <c r="V17" s="16">
        <v>0</v>
      </c>
      <c r="W17" s="16"/>
      <c r="X17" s="16"/>
      <c r="Y17" s="16" t="s">
        <v>38</v>
      </c>
      <c r="Z17" s="16">
        <v>0</v>
      </c>
      <c r="AA17" s="16" t="s">
        <v>172</v>
      </c>
      <c r="AB17" s="16"/>
      <c r="AC17" s="16" t="s">
        <v>96</v>
      </c>
      <c r="AD17" s="16">
        <v>0.5</v>
      </c>
      <c r="AE17" s="16"/>
      <c r="AF17" s="16"/>
      <c r="AG17" s="16" t="s">
        <v>39</v>
      </c>
      <c r="AH17" s="16">
        <v>0</v>
      </c>
      <c r="AI17" s="16"/>
      <c r="AJ17" s="16"/>
      <c r="AK17" s="16" t="s">
        <v>97</v>
      </c>
      <c r="AL17" s="16">
        <v>0</v>
      </c>
      <c r="AM17" s="16" t="s">
        <v>98</v>
      </c>
      <c r="AN17" s="16"/>
      <c r="AO17" s="16" t="s">
        <v>99</v>
      </c>
      <c r="AP17" s="16">
        <v>0</v>
      </c>
      <c r="AQ17" s="16"/>
      <c r="AR17" s="16"/>
      <c r="AS17" s="16" t="s">
        <v>100</v>
      </c>
      <c r="AT17" s="16">
        <v>0</v>
      </c>
    </row>
    <row r="18" spans="1:47" s="39" customFormat="1" ht="15">
      <c r="A18" s="27" t="s">
        <v>176</v>
      </c>
      <c r="B18" s="27"/>
      <c r="C18" s="27"/>
      <c r="D18" s="27"/>
      <c r="E18" s="27"/>
      <c r="F18" s="27">
        <f>SUM(F6:F17)/12</f>
        <v>0.1875</v>
      </c>
      <c r="G18" s="27"/>
      <c r="H18" s="27"/>
      <c r="I18" s="27"/>
      <c r="J18" s="27">
        <f>SUM(J6:J17)/12</f>
        <v>0.14583333333333334</v>
      </c>
      <c r="K18" s="27"/>
      <c r="L18" s="27"/>
      <c r="M18" s="27"/>
      <c r="N18" s="27">
        <f>SUM(N6:N17)/12</f>
        <v>0.20833333333333334</v>
      </c>
      <c r="O18" s="27"/>
      <c r="P18" s="27"/>
      <c r="Q18" s="27"/>
      <c r="R18" s="27">
        <f>SUM(R6:R17)/12</f>
        <v>0.27083333333333331</v>
      </c>
      <c r="S18" s="27"/>
      <c r="T18" s="27"/>
      <c r="U18" s="27"/>
      <c r="V18" s="27">
        <f>SUM(V6:V17)/12</f>
        <v>0.33333333333333331</v>
      </c>
      <c r="W18" s="27"/>
      <c r="X18" s="27"/>
      <c r="Y18" s="27"/>
      <c r="Z18" s="27">
        <f>SUM(Z6:Z17)/12</f>
        <v>0.1875</v>
      </c>
      <c r="AA18" s="27"/>
      <c r="AB18" s="27"/>
      <c r="AC18" s="27"/>
      <c r="AD18" s="27">
        <f>SUM(AD6:AD17)/12</f>
        <v>0.375</v>
      </c>
      <c r="AE18" s="27"/>
      <c r="AF18" s="27"/>
      <c r="AG18" s="27"/>
      <c r="AH18" s="27">
        <f>SUM(AH6:AH17)/12</f>
        <v>0.33333333333333331</v>
      </c>
      <c r="AI18" s="27"/>
      <c r="AJ18" s="27"/>
      <c r="AK18" s="27"/>
      <c r="AL18" s="27">
        <f>SUM(AL6:AL17)/12</f>
        <v>0.25</v>
      </c>
      <c r="AM18" s="27"/>
      <c r="AN18" s="27"/>
      <c r="AO18" s="27"/>
      <c r="AP18" s="27">
        <f>SUM(AP6:AP17)/12</f>
        <v>0.54166666666666663</v>
      </c>
      <c r="AQ18" s="27"/>
      <c r="AR18" s="27"/>
      <c r="AS18" s="27"/>
      <c r="AT18" s="27">
        <f>SUM(AT6:AT17)/12</f>
        <v>4.1666666666666664E-2</v>
      </c>
    </row>
    <row r="19" spans="1:47" s="34" customFormat="1" ht="15">
      <c r="A19" s="24" t="s">
        <v>175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</row>
    <row r="20" spans="1:47" s="34" customFormat="1" ht="37">
      <c r="A20" s="11" t="s">
        <v>194</v>
      </c>
      <c r="B20" s="15" t="s">
        <v>43</v>
      </c>
      <c r="C20" s="25">
        <v>0.81</v>
      </c>
      <c r="D20" s="16"/>
      <c r="E20" s="16"/>
      <c r="F20" s="16">
        <v>0.5</v>
      </c>
      <c r="G20" s="25">
        <v>0.79</v>
      </c>
      <c r="H20" s="16"/>
      <c r="I20" s="16"/>
      <c r="J20" s="16">
        <v>0.5</v>
      </c>
      <c r="K20" s="25">
        <v>0.79</v>
      </c>
      <c r="L20" s="16"/>
      <c r="M20" s="16"/>
      <c r="N20" s="16">
        <v>0.5</v>
      </c>
      <c r="O20" s="25">
        <v>0.79</v>
      </c>
      <c r="P20" s="16"/>
      <c r="Q20" s="16"/>
      <c r="R20" s="16">
        <v>0.5</v>
      </c>
      <c r="S20" s="25">
        <v>0.72</v>
      </c>
      <c r="T20" s="16"/>
      <c r="U20" s="16"/>
      <c r="V20" s="16">
        <v>0.5</v>
      </c>
      <c r="W20" s="25">
        <v>0.78</v>
      </c>
      <c r="X20" s="16"/>
      <c r="Y20" s="16"/>
      <c r="Z20" s="16">
        <v>0.5</v>
      </c>
      <c r="AA20" s="25">
        <v>0.75</v>
      </c>
      <c r="AB20" s="16"/>
      <c r="AC20" s="16"/>
      <c r="AD20" s="16">
        <v>0.5</v>
      </c>
      <c r="AE20" s="25">
        <v>0.79</v>
      </c>
      <c r="AF20" s="16"/>
      <c r="AG20" s="16"/>
      <c r="AH20" s="16">
        <v>0.5</v>
      </c>
      <c r="AI20" s="25">
        <v>0.78</v>
      </c>
      <c r="AJ20" s="25"/>
      <c r="AK20" s="25"/>
      <c r="AL20" s="16">
        <v>0.5</v>
      </c>
      <c r="AM20" s="25">
        <v>0.77</v>
      </c>
      <c r="AN20" s="25"/>
      <c r="AO20" s="25"/>
      <c r="AP20" s="16">
        <v>0.5</v>
      </c>
      <c r="AQ20" s="25">
        <v>0.78</v>
      </c>
      <c r="AR20" s="16"/>
      <c r="AS20" s="16"/>
      <c r="AT20" s="16">
        <v>0.5</v>
      </c>
    </row>
    <row r="21" spans="1:47" s="34" customFormat="1" ht="97">
      <c r="A21" s="10" t="s">
        <v>195</v>
      </c>
      <c r="B21" s="15" t="s">
        <v>44</v>
      </c>
      <c r="C21" s="16" t="s">
        <v>8</v>
      </c>
      <c r="D21" s="16"/>
      <c r="E21" s="16"/>
      <c r="F21" s="16">
        <v>0</v>
      </c>
      <c r="G21" s="16" t="s">
        <v>9</v>
      </c>
      <c r="H21" s="16"/>
      <c r="I21" s="16"/>
      <c r="J21" s="16">
        <v>0</v>
      </c>
      <c r="K21" s="16" t="s">
        <v>10</v>
      </c>
      <c r="L21" s="16"/>
      <c r="M21" s="16"/>
      <c r="N21" s="16">
        <v>0</v>
      </c>
      <c r="O21" s="16" t="s">
        <v>11</v>
      </c>
      <c r="P21" s="16"/>
      <c r="Q21" s="16"/>
      <c r="R21" s="16">
        <v>0</v>
      </c>
      <c r="S21" s="16"/>
      <c r="T21" s="16"/>
      <c r="U21" s="16" t="s">
        <v>12</v>
      </c>
      <c r="V21" s="16">
        <v>0</v>
      </c>
      <c r="W21" s="16" t="s">
        <v>12</v>
      </c>
      <c r="X21" s="16"/>
      <c r="Y21" s="16"/>
      <c r="Z21" s="16">
        <v>0</v>
      </c>
      <c r="AA21" s="16" t="s">
        <v>12</v>
      </c>
      <c r="AB21" s="16"/>
      <c r="AC21" s="16"/>
      <c r="AD21" s="16">
        <v>0</v>
      </c>
      <c r="AE21" s="16" t="s">
        <v>12</v>
      </c>
      <c r="AF21" s="17"/>
      <c r="AG21" s="16"/>
      <c r="AH21" s="16">
        <v>0</v>
      </c>
      <c r="AI21" s="16" t="s">
        <v>52</v>
      </c>
      <c r="AJ21" s="16"/>
      <c r="AK21" s="16"/>
      <c r="AL21" s="16">
        <v>0.5</v>
      </c>
      <c r="AM21" s="16" t="s">
        <v>12</v>
      </c>
      <c r="AN21" s="16"/>
      <c r="AO21" s="16"/>
      <c r="AP21" s="16">
        <v>0</v>
      </c>
      <c r="AQ21" s="16" t="s">
        <v>12</v>
      </c>
      <c r="AR21" s="16"/>
      <c r="AS21" s="16"/>
      <c r="AT21" s="16">
        <v>0</v>
      </c>
    </row>
    <row r="22" spans="1:47" s="34" customFormat="1" ht="205">
      <c r="A22" s="10" t="s">
        <v>196</v>
      </c>
      <c r="B22" s="15" t="s">
        <v>53</v>
      </c>
      <c r="C22" s="16" t="s">
        <v>54</v>
      </c>
      <c r="D22" s="16" t="s">
        <v>55</v>
      </c>
      <c r="E22" s="16"/>
      <c r="F22" s="16">
        <v>0.5</v>
      </c>
      <c r="G22" s="16" t="s">
        <v>56</v>
      </c>
      <c r="H22" s="16" t="s">
        <v>14</v>
      </c>
      <c r="I22" s="16"/>
      <c r="J22" s="16">
        <v>0</v>
      </c>
      <c r="K22" s="16" t="s">
        <v>15</v>
      </c>
      <c r="L22" s="26" t="s">
        <v>16</v>
      </c>
      <c r="M22" s="16"/>
      <c r="N22" s="16">
        <v>0.5</v>
      </c>
      <c r="O22" s="16" t="s">
        <v>17</v>
      </c>
      <c r="P22" s="16" t="s">
        <v>18</v>
      </c>
      <c r="Q22" s="16"/>
      <c r="R22" s="16">
        <v>0.5</v>
      </c>
      <c r="S22" s="16" t="s">
        <v>19</v>
      </c>
      <c r="T22" s="16" t="s">
        <v>20</v>
      </c>
      <c r="U22" s="16"/>
      <c r="V22" s="16">
        <v>0.5</v>
      </c>
      <c r="W22" s="16" t="s">
        <v>21</v>
      </c>
      <c r="X22" s="16" t="s">
        <v>22</v>
      </c>
      <c r="Y22" s="16"/>
      <c r="Z22" s="16">
        <v>0.5</v>
      </c>
      <c r="AA22" s="16" t="s">
        <v>27</v>
      </c>
      <c r="AB22" s="16" t="s">
        <v>28</v>
      </c>
      <c r="AC22" s="16"/>
      <c r="AD22" s="16">
        <v>0.5</v>
      </c>
      <c r="AE22" s="16" t="s">
        <v>29</v>
      </c>
      <c r="AF22" s="16" t="s">
        <v>30</v>
      </c>
      <c r="AG22" s="17"/>
      <c r="AH22" s="16">
        <v>0.5</v>
      </c>
      <c r="AI22" s="16" t="s">
        <v>0</v>
      </c>
      <c r="AJ22" s="16" t="s">
        <v>1</v>
      </c>
      <c r="AK22" s="16"/>
      <c r="AL22" s="16">
        <v>0.25</v>
      </c>
      <c r="AM22" s="16" t="s">
        <v>2</v>
      </c>
      <c r="AN22" s="16" t="s">
        <v>3</v>
      </c>
      <c r="AO22" s="16"/>
      <c r="AP22" s="16">
        <v>1</v>
      </c>
      <c r="AQ22" s="16" t="s">
        <v>4</v>
      </c>
      <c r="AR22" s="16" t="s">
        <v>5</v>
      </c>
      <c r="AS22" s="16"/>
      <c r="AT22" s="16">
        <v>0.25</v>
      </c>
    </row>
    <row r="23" spans="1:47" s="34" customFormat="1" ht="45">
      <c r="A23" s="10" t="s">
        <v>197</v>
      </c>
      <c r="B23" s="15" t="s">
        <v>6</v>
      </c>
      <c r="C23" s="7"/>
      <c r="D23" s="7"/>
      <c r="E23" s="7"/>
      <c r="F23" s="7">
        <v>0</v>
      </c>
      <c r="G23" s="4"/>
      <c r="H23" s="4"/>
      <c r="I23" s="4"/>
      <c r="J23" s="4">
        <v>0</v>
      </c>
      <c r="K23" s="7"/>
      <c r="L23" s="7"/>
      <c r="M23" s="7"/>
      <c r="N23" s="7">
        <v>0</v>
      </c>
      <c r="O23" s="4"/>
      <c r="P23" s="4"/>
      <c r="Q23" s="4"/>
      <c r="R23" s="4">
        <v>0</v>
      </c>
      <c r="S23" s="4"/>
      <c r="T23" s="4"/>
      <c r="U23" s="12"/>
      <c r="V23" s="12">
        <v>0</v>
      </c>
      <c r="W23" s="12"/>
      <c r="X23" s="12"/>
      <c r="Y23" s="12"/>
      <c r="Z23" s="12">
        <v>0</v>
      </c>
      <c r="AA23" s="12"/>
      <c r="AB23" s="12"/>
      <c r="AC23" s="12"/>
      <c r="AD23" s="12">
        <v>0</v>
      </c>
      <c r="AE23" s="12"/>
      <c r="AF23" s="12"/>
      <c r="AG23" s="12"/>
      <c r="AH23" s="12">
        <v>0</v>
      </c>
      <c r="AI23" s="12"/>
      <c r="AJ23" s="12"/>
      <c r="AK23" s="12"/>
      <c r="AL23" s="12">
        <v>0</v>
      </c>
      <c r="AM23" s="12"/>
      <c r="AN23" s="12"/>
      <c r="AO23" s="12"/>
      <c r="AP23" s="12">
        <v>0</v>
      </c>
      <c r="AQ23" s="12"/>
      <c r="AR23" s="12"/>
      <c r="AS23" s="12"/>
      <c r="AT23" s="12">
        <v>0</v>
      </c>
    </row>
    <row r="24" spans="1:47" s="34" customFormat="1" ht="45">
      <c r="A24" s="10" t="s">
        <v>173</v>
      </c>
      <c r="B24" s="2"/>
      <c r="C24" s="7"/>
      <c r="D24" s="7"/>
      <c r="E24" s="7" t="s">
        <v>13</v>
      </c>
      <c r="F24" s="7"/>
      <c r="G24" s="4"/>
      <c r="H24" s="4"/>
      <c r="I24" s="7" t="s">
        <v>13</v>
      </c>
      <c r="J24" s="4"/>
      <c r="K24" s="7"/>
      <c r="L24" s="7"/>
      <c r="M24" s="7" t="s">
        <v>13</v>
      </c>
      <c r="N24" s="7"/>
      <c r="O24" s="4"/>
      <c r="P24" s="4"/>
      <c r="Q24" s="7" t="s">
        <v>13</v>
      </c>
      <c r="R24" s="4"/>
      <c r="S24" s="4"/>
      <c r="T24" s="4"/>
      <c r="U24" s="7" t="s">
        <v>13</v>
      </c>
      <c r="V24" s="12"/>
      <c r="W24" s="12"/>
      <c r="X24" s="12"/>
      <c r="Y24" s="7" t="s">
        <v>13</v>
      </c>
      <c r="Z24" s="12"/>
      <c r="AA24" s="12"/>
      <c r="AB24" s="12"/>
      <c r="AC24" s="7" t="s">
        <v>13</v>
      </c>
      <c r="AD24" s="12"/>
      <c r="AE24" s="12"/>
      <c r="AF24" s="12"/>
      <c r="AG24" s="7" t="s">
        <v>13</v>
      </c>
      <c r="AH24" s="12"/>
      <c r="AI24" s="12"/>
      <c r="AJ24" s="12"/>
      <c r="AK24" s="7" t="s">
        <v>13</v>
      </c>
      <c r="AL24" s="12"/>
      <c r="AM24" s="12"/>
      <c r="AN24" s="12"/>
      <c r="AO24" s="7" t="s">
        <v>13</v>
      </c>
      <c r="AP24" s="12"/>
      <c r="AQ24" s="12"/>
      <c r="AR24" s="12"/>
      <c r="AS24" s="7" t="s">
        <v>13</v>
      </c>
      <c r="AT24" s="12"/>
    </row>
    <row r="25" spans="1:47" s="47" customFormat="1" ht="15">
      <c r="A25" s="46" t="s">
        <v>177</v>
      </c>
      <c r="B25" s="46"/>
      <c r="C25" s="46"/>
      <c r="D25" s="46"/>
      <c r="E25" s="46"/>
      <c r="F25" s="46">
        <f>SUM(F20:F24)/4</f>
        <v>0.25</v>
      </c>
      <c r="G25" s="46"/>
      <c r="H25" s="46"/>
      <c r="I25" s="46"/>
      <c r="J25" s="46">
        <f>SUM(J20:J24)/4</f>
        <v>0.125</v>
      </c>
      <c r="K25" s="46"/>
      <c r="L25" s="46"/>
      <c r="M25" s="46"/>
      <c r="N25" s="46">
        <f>SUM(N20:N24)/4</f>
        <v>0.25</v>
      </c>
      <c r="O25" s="46"/>
      <c r="P25" s="46"/>
      <c r="Q25" s="46"/>
      <c r="R25" s="46">
        <f>SUM(R20:R24)/4</f>
        <v>0.25</v>
      </c>
      <c r="S25" s="46"/>
      <c r="T25" s="46"/>
      <c r="U25" s="46"/>
      <c r="V25" s="46">
        <f>SUM(V20:V24)/4</f>
        <v>0.25</v>
      </c>
      <c r="W25" s="46"/>
      <c r="X25" s="46"/>
      <c r="Y25" s="46"/>
      <c r="Z25" s="46">
        <f>SUM(Z20:Z24)/4</f>
        <v>0.25</v>
      </c>
      <c r="AA25" s="46"/>
      <c r="AB25" s="46"/>
      <c r="AC25" s="46"/>
      <c r="AD25" s="46">
        <f>SUM(AD20:AD24)/4</f>
        <v>0.25</v>
      </c>
      <c r="AE25" s="46"/>
      <c r="AF25" s="46"/>
      <c r="AG25" s="46"/>
      <c r="AH25" s="46">
        <f>SUM(AH20:AH24)/4</f>
        <v>0.25</v>
      </c>
      <c r="AI25" s="46"/>
      <c r="AJ25" s="46"/>
      <c r="AK25" s="46"/>
      <c r="AL25" s="46">
        <f>SUM(AL20:AL24)/4</f>
        <v>0.3125</v>
      </c>
      <c r="AM25" s="46"/>
      <c r="AN25" s="46"/>
      <c r="AO25" s="46"/>
      <c r="AP25" s="46">
        <f>SUM(AP20:AP24)/4</f>
        <v>0.375</v>
      </c>
      <c r="AQ25" s="46"/>
      <c r="AR25" s="46"/>
      <c r="AS25" s="46"/>
      <c r="AT25" s="46">
        <f>SUM(AT20:AT24)/4</f>
        <v>0.1875</v>
      </c>
    </row>
    <row r="26" spans="1:47" s="40" customFormat="1" ht="15">
      <c r="A26" s="35" t="s">
        <v>178</v>
      </c>
      <c r="B26" s="35"/>
      <c r="C26" s="35"/>
      <c r="D26" s="35"/>
      <c r="E26" s="35"/>
      <c r="F26" s="35">
        <f>F18*0.75+F25*0.25</f>
        <v>0.203125</v>
      </c>
      <c r="G26" s="35"/>
      <c r="H26" s="35"/>
      <c r="I26" s="35"/>
      <c r="J26" s="35">
        <f>J18*0.75+J25*0.25</f>
        <v>0.140625</v>
      </c>
      <c r="K26" s="35"/>
      <c r="L26" s="35"/>
      <c r="M26" s="35"/>
      <c r="N26" s="35">
        <f>N18*0.75+N25*0.25</f>
        <v>0.21875</v>
      </c>
      <c r="O26" s="35"/>
      <c r="P26" s="35"/>
      <c r="Q26" s="35"/>
      <c r="R26" s="35">
        <f>R18*0.75+R25*0.25</f>
        <v>0.265625</v>
      </c>
      <c r="S26" s="35"/>
      <c r="T26" s="35"/>
      <c r="U26" s="35"/>
      <c r="V26" s="35">
        <f>V18*0.75+V25*0.25</f>
        <v>0.3125</v>
      </c>
      <c r="W26" s="35"/>
      <c r="X26" s="35"/>
      <c r="Y26" s="35"/>
      <c r="Z26" s="35">
        <f>Z18*0.75+Z25*0.25</f>
        <v>0.203125</v>
      </c>
      <c r="AA26" s="35"/>
      <c r="AB26" s="35"/>
      <c r="AC26" s="35"/>
      <c r="AD26" s="35">
        <f>AD18*0.75+AD25*0.25</f>
        <v>0.34375</v>
      </c>
      <c r="AE26" s="35"/>
      <c r="AF26" s="35"/>
      <c r="AG26" s="35"/>
      <c r="AH26" s="35">
        <f>AH18*0.75+AH25*0.25</f>
        <v>0.3125</v>
      </c>
      <c r="AI26" s="35"/>
      <c r="AJ26" s="35"/>
      <c r="AK26" s="35"/>
      <c r="AL26" s="35">
        <f>AL18*0.75+AL25*0.25</f>
        <v>0.265625</v>
      </c>
      <c r="AM26" s="35"/>
      <c r="AN26" s="35"/>
      <c r="AO26" s="35"/>
      <c r="AP26" s="35">
        <f>AP18*0.75+AP25*0.25</f>
        <v>0.5</v>
      </c>
      <c r="AQ26" s="35"/>
      <c r="AR26" s="35"/>
      <c r="AS26" s="35"/>
      <c r="AT26" s="35">
        <f>AT18*0.75+AT25*0.25</f>
        <v>7.8125E-2</v>
      </c>
    </row>
    <row r="27" spans="1:47" s="34" customFormat="1" ht="15">
      <c r="A27" s="36" t="s">
        <v>179</v>
      </c>
      <c r="B27" s="32"/>
      <c r="C27" s="33"/>
      <c r="D27" s="33"/>
      <c r="E27" s="33"/>
      <c r="F27" s="28"/>
      <c r="G27" s="33"/>
      <c r="H27" s="33"/>
      <c r="I27" s="33"/>
      <c r="J27" s="28"/>
      <c r="K27" s="33"/>
      <c r="L27" s="33"/>
      <c r="M27" s="33"/>
      <c r="N27" s="28"/>
      <c r="O27" s="33"/>
      <c r="P27" s="33"/>
      <c r="Q27" s="33"/>
      <c r="R27" s="28"/>
      <c r="S27" s="33"/>
      <c r="T27" s="33"/>
      <c r="V27" s="28"/>
      <c r="Z27" s="28"/>
      <c r="AD27" s="48"/>
      <c r="AH27" s="28"/>
      <c r="AL27" s="28"/>
      <c r="AP27" s="48"/>
      <c r="AT27" s="28"/>
    </row>
    <row r="28" spans="1:47" s="34" customFormat="1" ht="45" customHeight="1">
      <c r="A28" s="41" t="s">
        <v>180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8"/>
      <c r="AU28" s="35">
        <f>SUM(F26:AT26)/10</f>
        <v>0.28437499999999999</v>
      </c>
    </row>
    <row r="29" spans="1:47" s="34" customFormat="1" ht="28" customHeight="1">
      <c r="A29" s="36" t="s">
        <v>181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AU29" s="28"/>
    </row>
    <row r="30" spans="1:47" s="34" customFormat="1" ht="15">
      <c r="A30" s="33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47" s="34" customFormat="1" ht="15">
      <c r="A31" s="33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47" s="34" customFormat="1" ht="15">
      <c r="A32" s="33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0" s="34" customFormat="1" ht="15">
      <c r="A33" s="33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 s="34" customFormat="1" ht="15">
      <c r="A34" s="33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1:20" s="34" customFormat="1" ht="15">
      <c r="A35" s="33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 s="34" customFormat="1" ht="15">
      <c r="A36" s="33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s="34" customFormat="1" ht="15">
      <c r="A37" s="33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s="34" customFormat="1" ht="15">
      <c r="A38" s="33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s="34" customFormat="1" ht="15">
      <c r="A39" s="33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s="34" customFormat="1" ht="15">
      <c r="A40" s="33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s="34" customFormat="1" ht="15">
      <c r="A41" s="33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 s="34" customFormat="1" ht="15">
      <c r="A42" s="33"/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s="34" customFormat="1" ht="15">
      <c r="A43" s="33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s="34" customFormat="1" ht="15">
      <c r="A44" s="33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s="34" customFormat="1" ht="15">
      <c r="A45" s="33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s="34" customFormat="1" ht="15">
      <c r="A46" s="33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s="34" customFormat="1" ht="15">
      <c r="A47" s="33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s="34" customFormat="1" ht="15">
      <c r="A48" s="33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s="34" customFormat="1" ht="15">
      <c r="A49" s="33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s="34" customFormat="1" ht="15">
      <c r="A50" s="33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s="34" customFormat="1" ht="15">
      <c r="A51" s="33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s="34" customFormat="1" ht="15">
      <c r="A52" s="33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s="31" customFormat="1" ht="15">
      <c r="A53" s="30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1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>
      <c r="A1000" s="1"/>
    </row>
    <row r="1001" spans="1:20" ht="15.75" customHeight="1">
      <c r="A1001" s="1"/>
    </row>
  </sheetData>
  <mergeCells count="11">
    <mergeCell ref="AQ3:AT3"/>
    <mergeCell ref="K3:N3"/>
    <mergeCell ref="O3:R3"/>
    <mergeCell ref="C3:F3"/>
    <mergeCell ref="G3:J3"/>
    <mergeCell ref="S3:V3"/>
    <mergeCell ref="W3:Z3"/>
    <mergeCell ref="AA3:AD3"/>
    <mergeCell ref="AE3:AH3"/>
    <mergeCell ref="AI3:AL3"/>
    <mergeCell ref="AM3:AP3"/>
  </mergeCells>
  <phoneticPr fontId="6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Proactive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Notess</dc:creator>
  <cp:lastModifiedBy>Toby</cp:lastModifiedBy>
  <dcterms:created xsi:type="dcterms:W3CDTF">2019-11-21T07:45:20Z</dcterms:created>
  <dcterms:modified xsi:type="dcterms:W3CDTF">2019-12-16T02:53:58Z</dcterms:modified>
</cp:coreProperties>
</file>