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bookViews>
    <workbookView xWindow="220" yWindow="1260" windowWidth="26520" windowHeight="10800"/>
  </bookViews>
  <sheets>
    <sheet name="Sheet1" sheetId="1" r:id="rId1"/>
  </sheets>
  <calcPr calcId="130407"/>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23" i="1"/>
  <c r="D23"/>
  <c r="E23"/>
  <c r="F23"/>
  <c r="G23"/>
  <c r="H23"/>
  <c r="I23"/>
  <c r="J23"/>
  <c r="K23"/>
  <c r="L23"/>
  <c r="N23"/>
  <c r="O23"/>
  <c r="P23"/>
  <c r="Q23"/>
  <c r="R23"/>
  <c r="S23"/>
  <c r="W25"/>
  <c r="V17"/>
  <c r="V18"/>
  <c r="V19"/>
  <c r="V20"/>
  <c r="V21"/>
  <c r="C22"/>
  <c r="D22"/>
  <c r="E22"/>
  <c r="F22"/>
  <c r="G22"/>
  <c r="H22"/>
  <c r="I22"/>
  <c r="J22"/>
  <c r="K22"/>
  <c r="L22"/>
  <c r="N22"/>
  <c r="O22"/>
  <c r="P22"/>
  <c r="Q22"/>
  <c r="R22"/>
  <c r="S22"/>
  <c r="V16"/>
  <c r="V5"/>
  <c r="V6"/>
  <c r="V7"/>
  <c r="V8"/>
  <c r="V9"/>
  <c r="V10"/>
  <c r="V11"/>
  <c r="V12"/>
  <c r="V13"/>
  <c r="V4"/>
  <c r="T23"/>
  <c r="U23"/>
  <c r="U22"/>
  <c r="T22"/>
  <c r="T14"/>
  <c r="U14"/>
  <c r="M23"/>
  <c r="R14"/>
  <c r="Q14"/>
  <c r="P14"/>
  <c r="O14"/>
  <c r="N14"/>
  <c r="M22"/>
  <c r="M14"/>
  <c r="L14"/>
  <c r="K14"/>
  <c r="J14"/>
  <c r="I14"/>
  <c r="H14"/>
  <c r="G14"/>
  <c r="F14"/>
  <c r="E14"/>
  <c r="S14"/>
  <c r="D14"/>
  <c r="C14"/>
</calcChain>
</file>

<file path=xl/sharedStrings.xml><?xml version="1.0" encoding="utf-8"?>
<sst xmlns="http://schemas.openxmlformats.org/spreadsheetml/2006/main" count="45" uniqueCount="45">
  <si>
    <t>Has the PIO formally been given terms of reference or a job description?</t>
  </si>
  <si>
    <t>Has the PIO been provided with training?</t>
  </si>
  <si>
    <t>Has an overall implementation plan or set of standard operating procedures (SOPs) been adopted?</t>
  </si>
  <si>
    <t>Has a set of guidelines for how to process RTI requests been adopted?</t>
  </si>
  <si>
    <t>Electricity</t>
    <phoneticPr fontId="3" type="noConversion"/>
  </si>
  <si>
    <t>Higher Education</t>
    <phoneticPr fontId="3" type="noConversion"/>
  </si>
  <si>
    <t>Agriculture</t>
    <phoneticPr fontId="3" type="noConversion"/>
  </si>
  <si>
    <t>Communications</t>
    <phoneticPr fontId="3" type="noConversion"/>
  </si>
  <si>
    <t xml:space="preserve">Education </t>
    <phoneticPr fontId="3" type="noConversion"/>
  </si>
  <si>
    <t xml:space="preserve">Finance </t>
    <phoneticPr fontId="3" type="noConversion"/>
  </si>
  <si>
    <t xml:space="preserve">Transport </t>
    <phoneticPr fontId="3" type="noConversion"/>
  </si>
  <si>
    <t>Mines and Petrol</t>
    <phoneticPr fontId="3" type="noConversion"/>
  </si>
  <si>
    <t xml:space="preserve">Health </t>
    <phoneticPr fontId="3" type="noConversion"/>
  </si>
  <si>
    <t xml:space="preserve">Interior </t>
    <phoneticPr fontId="3" type="noConversion"/>
  </si>
  <si>
    <t>Procurement</t>
    <phoneticPr fontId="3" type="noConversion"/>
  </si>
  <si>
    <t>Civil Service</t>
    <phoneticPr fontId="3" type="noConversion"/>
  </si>
  <si>
    <t>Labour</t>
    <phoneticPr fontId="3" type="noConversion"/>
  </si>
  <si>
    <t>Wolesi Jirga</t>
    <phoneticPr fontId="3" type="noConversion"/>
  </si>
  <si>
    <t>Attorney General</t>
    <phoneticPr fontId="3" type="noConversion"/>
  </si>
  <si>
    <t xml:space="preserve">President </t>
    <phoneticPr fontId="3" type="noConversion"/>
  </si>
  <si>
    <t xml:space="preserve">Foreign Affairs </t>
    <phoneticPr fontId="3" type="noConversion"/>
  </si>
  <si>
    <t>Criteria Average</t>
    <phoneticPr fontId="3" type="noConversion"/>
  </si>
  <si>
    <t>Average (Objective Evaluation)</t>
    <phoneticPr fontId="3" type="noConversion"/>
  </si>
  <si>
    <t>Average (Qualitative Evaluation)</t>
    <phoneticPr fontId="3" type="noConversion"/>
  </si>
  <si>
    <t>Average by Authority</t>
    <phoneticPr fontId="3" type="noConversion"/>
  </si>
  <si>
    <t>Colour Grade by Authority</t>
    <phoneticPr fontId="3" type="noConversion"/>
  </si>
  <si>
    <t>Overall Average</t>
    <phoneticPr fontId="3" type="noConversion"/>
  </si>
  <si>
    <t>Overall Grade</t>
    <phoneticPr fontId="3" type="noConversion"/>
  </si>
  <si>
    <t>Is it possible to lodge requests electronically? Is it easy to obtain an RTI request form? Is it easy to find the contact details of the PIO? (YES is given for two or more positive answers, NO for one or less)</t>
  </si>
  <si>
    <t>Has a person who is different from the PIO been appointed to deal with internal
complaints?</t>
  </si>
  <si>
    <t>Did the public authority publish an annual report for the last two years?</t>
  </si>
  <si>
    <t>Has the public authority conducted awareness-raising activities over the last
year?</t>
  </si>
  <si>
    <t>Has the public authority put in place any system or taken any action to improve its record management?</t>
  </si>
  <si>
    <t>Does the PIO have appropriate qualifications for the job and has he or she been allocated time to do the job?</t>
  </si>
  <si>
    <t>Has the PIO come under political pressures that make it difficult for him or her to do the job properly?</t>
  </si>
  <si>
    <t>How strong is the overall implementation plan or SOP?</t>
  </si>
  <si>
    <t>How strong is the annual report?</t>
  </si>
  <si>
    <t>Rural Development</t>
    <phoneticPr fontId="3" type="noConversion"/>
  </si>
  <si>
    <t>How effective are the measures taken to improve records management?</t>
  </si>
  <si>
    <t>Objective Evaluation (Yes = 1; No = 0)</t>
  </si>
  <si>
    <t xml:space="preserve">Supreme Court </t>
  </si>
  <si>
    <t>Qualitative Evaluation (Strongly = 1; Partially = .5; Weakly = 0)</t>
  </si>
  <si>
    <t>How extensive are the awareness-raising activities?</t>
  </si>
  <si>
    <t>Overall Average</t>
    <phoneticPr fontId="3" type="noConversion"/>
  </si>
  <si>
    <t>Has the PIO been appointed?</t>
  </si>
</sst>
</file>

<file path=xl/styles.xml><?xml version="1.0" encoding="utf-8"?>
<styleSheet xmlns="http://schemas.openxmlformats.org/spreadsheetml/2006/main">
  <numFmts count="1">
    <numFmt numFmtId="166" formatCode="0.0000"/>
  </numFmts>
  <fonts count="9">
    <font>
      <sz val="10"/>
      <color indexed="8"/>
      <name val="Arial"/>
    </font>
    <font>
      <sz val="12"/>
      <color indexed="8"/>
      <name val="Arial"/>
      <family val="2"/>
    </font>
    <font>
      <b/>
      <sz val="12"/>
      <color indexed="8"/>
      <name val="Arial"/>
      <family val="2"/>
    </font>
    <font>
      <sz val="8"/>
      <name val="Verdana"/>
    </font>
    <font>
      <u/>
      <sz val="10"/>
      <color indexed="8"/>
      <name val="Arial"/>
    </font>
    <font>
      <sz val="10"/>
      <color indexed="8"/>
      <name val="Arial"/>
    </font>
    <font>
      <b/>
      <sz val="10"/>
      <color indexed="8"/>
      <name val="Arial"/>
    </font>
    <font>
      <b/>
      <sz val="10"/>
      <name val="Arial"/>
    </font>
    <font>
      <sz val="10"/>
      <color indexed="8"/>
      <name val="Arial"/>
    </font>
  </fonts>
  <fills count="13">
    <fill>
      <patternFill patternType="none"/>
    </fill>
    <fill>
      <patternFill patternType="gray125"/>
    </fill>
    <fill>
      <patternFill patternType="solid">
        <fgColor theme="2"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indexed="44"/>
        <bgColor indexed="64"/>
      </patternFill>
    </fill>
    <fill>
      <patternFill patternType="solid">
        <fgColor indexed="51"/>
        <bgColor indexed="64"/>
      </patternFill>
    </fill>
    <fill>
      <patternFill patternType="solid">
        <fgColor indexed="51"/>
        <bgColor indexed="13"/>
      </patternFill>
    </fill>
    <fill>
      <patternFill patternType="solid">
        <fgColor indexed="45"/>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64"/>
      </right>
      <top style="thin">
        <color indexed="8"/>
      </top>
      <bottom/>
      <diagonal/>
    </border>
  </borders>
  <cellStyleXfs count="1">
    <xf numFmtId="0" fontId="0" fillId="0" borderId="0"/>
  </cellStyleXfs>
  <cellXfs count="47">
    <xf numFmtId="0" fontId="0" fillId="0" borderId="0" xfId="0" applyFont="1" applyAlignment="1"/>
    <xf numFmtId="0" fontId="1" fillId="0" borderId="0" xfId="0" applyFont="1" applyAlignment="1"/>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top"/>
    </xf>
    <xf numFmtId="166" fontId="1" fillId="0" borderId="0" xfId="0" applyNumberFormat="1" applyFont="1" applyAlignment="1"/>
    <xf numFmtId="0" fontId="1" fillId="0" borderId="0" xfId="0" applyFont="1" applyAlignment="1">
      <alignment textRotation="58"/>
    </xf>
    <xf numFmtId="0" fontId="4" fillId="0" borderId="5" xfId="0" applyFont="1" applyBorder="1" applyAlignment="1">
      <alignment horizontal="left" textRotation="58" wrapText="1"/>
    </xf>
    <xf numFmtId="0" fontId="5" fillId="0" borderId="5" xfId="0" applyFont="1" applyBorder="1" applyAlignment="1">
      <alignment horizontal="left" vertical="top" textRotation="58" wrapText="1"/>
    </xf>
    <xf numFmtId="0" fontId="6" fillId="0" borderId="5" xfId="0" applyFont="1" applyBorder="1" applyAlignment="1">
      <alignment horizontal="left" textRotation="58" wrapText="1"/>
    </xf>
    <xf numFmtId="0" fontId="6" fillId="0" borderId="6" xfId="0" applyFont="1" applyBorder="1" applyAlignment="1">
      <alignment horizontal="left" textRotation="58" wrapText="1"/>
    </xf>
    <xf numFmtId="0" fontId="6" fillId="0" borderId="7" xfId="0" applyFont="1" applyBorder="1" applyAlignment="1">
      <alignment textRotation="58" wrapText="1"/>
    </xf>
    <xf numFmtId="0" fontId="6" fillId="0" borderId="7" xfId="0" applyFont="1" applyBorder="1" applyAlignment="1">
      <alignment horizontal="left" textRotation="58" wrapText="1"/>
    </xf>
    <xf numFmtId="0" fontId="6" fillId="0" borderId="7" xfId="0" applyFont="1" applyBorder="1" applyAlignment="1">
      <alignment textRotation="58"/>
    </xf>
    <xf numFmtId="0" fontId="8" fillId="0" borderId="8" xfId="0" applyFont="1" applyBorder="1" applyAlignment="1">
      <alignment horizontal="left" wrapText="1"/>
    </xf>
    <xf numFmtId="0" fontId="8" fillId="0" borderId="8" xfId="0" applyFont="1" applyBorder="1" applyAlignment="1">
      <alignment wrapText="1"/>
    </xf>
    <xf numFmtId="0" fontId="8" fillId="0" borderId="9" xfId="0" applyFont="1" applyBorder="1" applyAlignment="1">
      <alignment horizontal="left" wrapText="1"/>
    </xf>
    <xf numFmtId="2" fontId="8" fillId="0" borderId="4" xfId="0" applyNumberFormat="1" applyFont="1" applyBorder="1" applyAlignment="1">
      <alignment wrapText="1"/>
    </xf>
    <xf numFmtId="0" fontId="8" fillId="0" borderId="0" xfId="0" applyFont="1" applyAlignment="1"/>
    <xf numFmtId="0" fontId="8" fillId="0" borderId="1" xfId="0" applyFont="1" applyBorder="1" applyAlignment="1">
      <alignment horizontal="left" wrapText="1"/>
    </xf>
    <xf numFmtId="0" fontId="8" fillId="0" borderId="3" xfId="0" applyFont="1" applyBorder="1" applyAlignment="1">
      <alignment horizontal="left" wrapText="1"/>
    </xf>
    <xf numFmtId="0" fontId="6" fillId="3"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2" fontId="8" fillId="0" borderId="4" xfId="0" applyNumberFormat="1" applyFont="1" applyBorder="1" applyAlignment="1"/>
    <xf numFmtId="166" fontId="8" fillId="0" borderId="1" xfId="0" applyNumberFormat="1" applyFont="1" applyBorder="1" applyAlignment="1">
      <alignment horizontal="left" vertical="top" wrapText="1"/>
    </xf>
    <xf numFmtId="166" fontId="6" fillId="4" borderId="1" xfId="0" applyNumberFormat="1" applyFont="1" applyFill="1" applyBorder="1" applyAlignment="1">
      <alignment horizontal="left" vertical="top" wrapText="1"/>
    </xf>
    <xf numFmtId="166" fontId="8" fillId="4" borderId="1" xfId="0" applyNumberFormat="1" applyFont="1" applyFill="1" applyBorder="1" applyAlignment="1">
      <alignment horizontal="left" vertical="top" wrapText="1"/>
    </xf>
    <xf numFmtId="166" fontId="8" fillId="0" borderId="0" xfId="0" applyNumberFormat="1" applyFont="1" applyAlignment="1"/>
    <xf numFmtId="166" fontId="6" fillId="6" borderId="2" xfId="0" applyNumberFormat="1" applyFont="1" applyFill="1" applyBorder="1" applyAlignment="1">
      <alignment horizontal="left" wrapText="1"/>
    </xf>
    <xf numFmtId="166" fontId="8" fillId="7" borderId="5" xfId="0" applyNumberFormat="1" applyFont="1" applyFill="1" applyBorder="1" applyAlignment="1">
      <alignment horizontal="left" wrapText="1"/>
    </xf>
    <xf numFmtId="166" fontId="6" fillId="0" borderId="0" xfId="0" applyNumberFormat="1" applyFont="1" applyAlignment="1">
      <alignment wrapText="1"/>
    </xf>
    <xf numFmtId="0" fontId="6" fillId="5" borderId="6" xfId="0" applyFont="1" applyFill="1" applyBorder="1" applyAlignment="1">
      <alignment horizontal="left" wrapText="1"/>
    </xf>
    <xf numFmtId="0" fontId="8" fillId="9" borderId="7" xfId="0" applyFont="1" applyFill="1" applyBorder="1" applyAlignment="1"/>
    <xf numFmtId="0" fontId="8" fillId="10" borderId="7" xfId="0" applyFont="1" applyFill="1" applyBorder="1" applyAlignment="1"/>
    <xf numFmtId="0" fontId="8" fillId="11" borderId="7" xfId="0" applyFont="1" applyFill="1" applyBorder="1" applyAlignment="1"/>
    <xf numFmtId="0" fontId="8" fillId="12" borderId="4" xfId="0" applyFont="1" applyFill="1" applyBorder="1" applyAlignment="1"/>
    <xf numFmtId="0" fontId="6" fillId="8" borderId="4" xfId="0" applyFont="1" applyFill="1" applyBorder="1" applyAlignment="1">
      <alignment horizontal="left" wrapText="1"/>
    </xf>
    <xf numFmtId="0" fontId="8" fillId="0" borderId="4" xfId="0" applyFont="1" applyBorder="1" applyAlignment="1"/>
    <xf numFmtId="0" fontId="6" fillId="5" borderId="4" xfId="0" applyFont="1" applyFill="1" applyBorder="1" applyAlignment="1">
      <alignment horizontal="left" wrapText="1"/>
    </xf>
    <xf numFmtId="0" fontId="6" fillId="2" borderId="4" xfId="0" applyFont="1" applyFill="1" applyBorder="1" applyAlignment="1">
      <alignment horizontal="left" vertical="top" wrapText="1"/>
    </xf>
    <xf numFmtId="0" fontId="7" fillId="2" borderId="4" xfId="0" applyFont="1" applyFill="1" applyBorder="1" applyAlignment="1"/>
    <xf numFmtId="0" fontId="6" fillId="2" borderId="6" xfId="0" applyFont="1" applyFill="1" applyBorder="1" applyAlignment="1">
      <alignment horizontal="left" vertical="top" wrapText="1"/>
    </xf>
    <xf numFmtId="0" fontId="7" fillId="2" borderId="10" xfId="0" applyFont="1" applyFill="1" applyBorder="1" applyAlignment="1"/>
    <xf numFmtId="0" fontId="8" fillId="0" borderId="11" xfId="0" applyFont="1" applyBorder="1" applyAlignment="1"/>
    <xf numFmtId="166" fontId="8" fillId="0" borderId="4" xfId="0" quotePrefix="1" applyNumberFormat="1" applyFont="1" applyBorder="1" applyAlignment="1"/>
  </cellXfs>
  <cellStyles count="1">
    <cellStyle name="Normal" xfId="0" builtinId="0"/>
  </cellStyles>
  <dxfs count="0"/>
  <tableStyles count="0" defaultTableStyle="TableStyleMedium2"/>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outlinePr summaryBelow="0" summaryRight="0"/>
    <pageSetUpPr fitToPage="1"/>
  </sheetPr>
  <dimension ref="A2:Y28"/>
  <sheetViews>
    <sheetView tabSelected="1" topLeftCell="A6" zoomScaleNormal="60" zoomScalePageLayoutView="60" workbookViewId="0">
      <selection activeCell="W25" sqref="W25"/>
    </sheetView>
  </sheetViews>
  <sheetFormatPr baseColWidth="10" defaultColWidth="14.5" defaultRowHeight="15"/>
  <cols>
    <col min="1" max="1" width="4.5" style="1" customWidth="1"/>
    <col min="2" max="2" width="28.1640625" style="2" customWidth="1"/>
    <col min="3" max="3" width="9" style="1" customWidth="1"/>
    <col min="4" max="4" width="8.33203125" style="1" customWidth="1"/>
    <col min="5" max="5" width="8" style="1" customWidth="1"/>
    <col min="6" max="6" width="8.33203125" style="1" customWidth="1"/>
    <col min="7" max="8" width="8.6640625" style="1" customWidth="1"/>
    <col min="9" max="9" width="8" style="1" customWidth="1"/>
    <col min="10" max="10" width="9" style="1" customWidth="1"/>
    <col min="11" max="11" width="8.1640625" style="1" customWidth="1"/>
    <col min="12" max="12" width="8.6640625" style="1" customWidth="1"/>
    <col min="13" max="13" width="8.5" style="1" customWidth="1"/>
    <col min="14" max="14" width="8.1640625" style="1" customWidth="1"/>
    <col min="15" max="15" width="8.83203125" style="1" customWidth="1"/>
    <col min="16" max="16" width="7.83203125" style="1" customWidth="1"/>
    <col min="17" max="17" width="8.1640625" style="1" customWidth="1"/>
    <col min="18" max="18" width="8.83203125" style="1" customWidth="1"/>
    <col min="19" max="19" width="8.33203125" style="1" customWidth="1"/>
    <col min="20" max="20" width="8.5" style="1" customWidth="1"/>
    <col min="21" max="21" width="8.33203125" style="1" customWidth="1"/>
    <col min="22" max="22" width="9.6640625" style="1" customWidth="1"/>
    <col min="23" max="23" width="8.6640625" style="1" customWidth="1"/>
    <col min="24" max="16384" width="14.5" style="1"/>
  </cols>
  <sheetData>
    <row r="2" spans="1:23" s="6" customFormat="1" ht="100" customHeight="1">
      <c r="A2" s="7"/>
      <c r="B2" s="8"/>
      <c r="C2" s="9" t="s">
        <v>4</v>
      </c>
      <c r="D2" s="10" t="s">
        <v>5</v>
      </c>
      <c r="E2" s="11" t="s">
        <v>37</v>
      </c>
      <c r="F2" s="11" t="s">
        <v>6</v>
      </c>
      <c r="G2" s="11" t="s">
        <v>7</v>
      </c>
      <c r="H2" s="11" t="s">
        <v>8</v>
      </c>
      <c r="I2" s="11" t="s">
        <v>9</v>
      </c>
      <c r="J2" s="11" t="s">
        <v>10</v>
      </c>
      <c r="K2" s="11" t="s">
        <v>11</v>
      </c>
      <c r="L2" s="11" t="s">
        <v>12</v>
      </c>
      <c r="M2" s="11" t="s">
        <v>13</v>
      </c>
      <c r="N2" s="11" t="s">
        <v>14</v>
      </c>
      <c r="O2" s="11" t="s">
        <v>15</v>
      </c>
      <c r="P2" s="11" t="s">
        <v>16</v>
      </c>
      <c r="Q2" s="11" t="s">
        <v>17</v>
      </c>
      <c r="R2" s="11" t="s">
        <v>18</v>
      </c>
      <c r="S2" s="11" t="s">
        <v>19</v>
      </c>
      <c r="T2" s="11" t="s">
        <v>20</v>
      </c>
      <c r="U2" s="12" t="s">
        <v>40</v>
      </c>
      <c r="V2" s="13" t="s">
        <v>21</v>
      </c>
      <c r="W2" s="13" t="s">
        <v>43</v>
      </c>
    </row>
    <row r="3" spans="1:23">
      <c r="A3" s="41" t="s">
        <v>39</v>
      </c>
      <c r="B3" s="42"/>
      <c r="C3" s="42"/>
      <c r="D3" s="42"/>
      <c r="E3" s="42"/>
      <c r="F3" s="42"/>
      <c r="G3" s="42"/>
      <c r="H3" s="42"/>
      <c r="I3" s="42"/>
      <c r="J3" s="42"/>
      <c r="K3" s="42"/>
      <c r="L3" s="42"/>
      <c r="M3" s="42"/>
      <c r="N3" s="42"/>
      <c r="O3" s="42"/>
      <c r="P3" s="42"/>
      <c r="Q3" s="42"/>
      <c r="R3" s="42"/>
      <c r="S3" s="42"/>
      <c r="T3" s="42"/>
      <c r="U3" s="42"/>
      <c r="V3" s="39"/>
      <c r="W3" s="39"/>
    </row>
    <row r="4" spans="1:23">
      <c r="A4" s="14">
        <v>1</v>
      </c>
      <c r="B4" s="15" t="s">
        <v>44</v>
      </c>
      <c r="C4" s="14">
        <v>1</v>
      </c>
      <c r="D4" s="14">
        <v>1</v>
      </c>
      <c r="E4" s="14">
        <v>1</v>
      </c>
      <c r="F4" s="14">
        <v>1</v>
      </c>
      <c r="G4" s="14">
        <v>1</v>
      </c>
      <c r="H4" s="14">
        <v>0</v>
      </c>
      <c r="I4" s="14">
        <v>1</v>
      </c>
      <c r="J4" s="14">
        <v>0</v>
      </c>
      <c r="K4" s="14">
        <v>0</v>
      </c>
      <c r="L4" s="14">
        <v>0</v>
      </c>
      <c r="M4" s="14">
        <v>0</v>
      </c>
      <c r="N4" s="14">
        <v>1</v>
      </c>
      <c r="O4" s="14">
        <v>1</v>
      </c>
      <c r="P4" s="14">
        <v>1</v>
      </c>
      <c r="Q4" s="14">
        <v>0</v>
      </c>
      <c r="R4" s="14">
        <v>0</v>
      </c>
      <c r="S4" s="14">
        <v>1</v>
      </c>
      <c r="T4" s="14">
        <v>0</v>
      </c>
      <c r="U4" s="16">
        <v>0</v>
      </c>
      <c r="V4" s="17">
        <f>SUM(C4:U4)/19</f>
        <v>0.52631578947368418</v>
      </c>
      <c r="W4" s="18"/>
    </row>
    <row r="5" spans="1:23" ht="37">
      <c r="A5" s="19">
        <v>2</v>
      </c>
      <c r="B5" s="19" t="s">
        <v>0</v>
      </c>
      <c r="C5" s="19">
        <v>1</v>
      </c>
      <c r="D5" s="19">
        <v>1</v>
      </c>
      <c r="E5" s="19">
        <v>1</v>
      </c>
      <c r="F5" s="19">
        <v>1</v>
      </c>
      <c r="G5" s="19">
        <v>0</v>
      </c>
      <c r="H5" s="19">
        <v>0</v>
      </c>
      <c r="I5" s="19">
        <v>0</v>
      </c>
      <c r="J5" s="19">
        <v>0</v>
      </c>
      <c r="K5" s="19">
        <v>0</v>
      </c>
      <c r="L5" s="19">
        <v>0</v>
      </c>
      <c r="M5" s="19">
        <v>0</v>
      </c>
      <c r="N5" s="19">
        <v>1</v>
      </c>
      <c r="O5" s="19">
        <v>1</v>
      </c>
      <c r="P5" s="19">
        <v>1</v>
      </c>
      <c r="Q5" s="19">
        <v>0</v>
      </c>
      <c r="R5" s="19">
        <v>0</v>
      </c>
      <c r="S5" s="19">
        <v>0</v>
      </c>
      <c r="T5" s="19">
        <v>0</v>
      </c>
      <c r="U5" s="20">
        <v>0</v>
      </c>
      <c r="V5" s="17">
        <f t="shared" ref="V5:V13" si="0">SUM(C5:U5)/19</f>
        <v>0.36842105263157893</v>
      </c>
      <c r="W5" s="18"/>
    </row>
    <row r="6" spans="1:23" ht="25">
      <c r="A6" s="19">
        <v>3</v>
      </c>
      <c r="B6" s="19" t="s">
        <v>1</v>
      </c>
      <c r="C6" s="19">
        <v>1</v>
      </c>
      <c r="D6" s="19">
        <v>1</v>
      </c>
      <c r="E6" s="19">
        <v>1</v>
      </c>
      <c r="F6" s="19">
        <v>1</v>
      </c>
      <c r="G6" s="19">
        <v>0</v>
      </c>
      <c r="H6" s="19">
        <v>0</v>
      </c>
      <c r="I6" s="19">
        <v>1</v>
      </c>
      <c r="J6" s="19">
        <v>0</v>
      </c>
      <c r="K6" s="19">
        <v>0</v>
      </c>
      <c r="L6" s="19">
        <v>0</v>
      </c>
      <c r="M6" s="19">
        <v>0</v>
      </c>
      <c r="N6" s="19">
        <v>1</v>
      </c>
      <c r="O6" s="19">
        <v>1</v>
      </c>
      <c r="P6" s="19">
        <v>1</v>
      </c>
      <c r="Q6" s="19">
        <v>0</v>
      </c>
      <c r="R6" s="19">
        <v>0</v>
      </c>
      <c r="S6" s="19">
        <v>0</v>
      </c>
      <c r="T6" s="19">
        <v>0</v>
      </c>
      <c r="U6" s="20">
        <v>0</v>
      </c>
      <c r="V6" s="17">
        <f t="shared" si="0"/>
        <v>0.42105263157894735</v>
      </c>
      <c r="W6" s="18"/>
    </row>
    <row r="7" spans="1:23" ht="37">
      <c r="A7" s="19">
        <v>4</v>
      </c>
      <c r="B7" s="19" t="s">
        <v>2</v>
      </c>
      <c r="C7" s="19">
        <v>0</v>
      </c>
      <c r="D7" s="19">
        <v>1</v>
      </c>
      <c r="E7" s="19">
        <v>0</v>
      </c>
      <c r="F7" s="19">
        <v>1</v>
      </c>
      <c r="G7" s="19">
        <v>0</v>
      </c>
      <c r="H7" s="19">
        <v>0</v>
      </c>
      <c r="I7" s="19">
        <v>1</v>
      </c>
      <c r="J7" s="19">
        <v>0</v>
      </c>
      <c r="K7" s="19">
        <v>0</v>
      </c>
      <c r="L7" s="19">
        <v>0</v>
      </c>
      <c r="M7" s="19">
        <v>0</v>
      </c>
      <c r="N7" s="19">
        <v>1</v>
      </c>
      <c r="O7" s="19">
        <v>0</v>
      </c>
      <c r="P7" s="19">
        <v>1</v>
      </c>
      <c r="Q7" s="19">
        <v>0</v>
      </c>
      <c r="R7" s="19">
        <v>0</v>
      </c>
      <c r="S7" s="19">
        <v>0</v>
      </c>
      <c r="T7" s="19">
        <v>0</v>
      </c>
      <c r="U7" s="20">
        <v>0</v>
      </c>
      <c r="V7" s="17">
        <f t="shared" si="0"/>
        <v>0.26315789473684209</v>
      </c>
      <c r="W7" s="18"/>
    </row>
    <row r="8" spans="1:23" ht="37">
      <c r="A8" s="19">
        <v>5</v>
      </c>
      <c r="B8" s="19" t="s">
        <v>3</v>
      </c>
      <c r="C8" s="19">
        <v>0</v>
      </c>
      <c r="D8" s="19">
        <v>0</v>
      </c>
      <c r="E8" s="19">
        <v>0</v>
      </c>
      <c r="F8" s="19">
        <v>1</v>
      </c>
      <c r="G8" s="19">
        <v>0</v>
      </c>
      <c r="H8" s="19">
        <v>0</v>
      </c>
      <c r="I8" s="19">
        <v>0</v>
      </c>
      <c r="J8" s="19">
        <v>1</v>
      </c>
      <c r="K8" s="19">
        <v>0</v>
      </c>
      <c r="L8" s="19">
        <v>0</v>
      </c>
      <c r="M8" s="19">
        <v>0</v>
      </c>
      <c r="N8" s="19">
        <v>1</v>
      </c>
      <c r="O8" s="19">
        <v>0</v>
      </c>
      <c r="P8" s="19">
        <v>1</v>
      </c>
      <c r="Q8" s="19">
        <v>0</v>
      </c>
      <c r="R8" s="19">
        <v>0</v>
      </c>
      <c r="S8" s="19">
        <v>0</v>
      </c>
      <c r="T8" s="19">
        <v>0</v>
      </c>
      <c r="U8" s="20">
        <v>0</v>
      </c>
      <c r="V8" s="17">
        <f t="shared" si="0"/>
        <v>0.21052631578947367</v>
      </c>
      <c r="W8" s="18"/>
    </row>
    <row r="9" spans="1:23" ht="73">
      <c r="A9" s="19">
        <v>6</v>
      </c>
      <c r="B9" s="19" t="s">
        <v>28</v>
      </c>
      <c r="C9" s="19">
        <v>1</v>
      </c>
      <c r="D9" s="19">
        <v>0</v>
      </c>
      <c r="E9" s="19">
        <v>1</v>
      </c>
      <c r="F9" s="19">
        <v>1</v>
      </c>
      <c r="G9" s="19">
        <v>0</v>
      </c>
      <c r="H9" s="19">
        <v>1</v>
      </c>
      <c r="I9" s="19">
        <v>1</v>
      </c>
      <c r="J9" s="19">
        <v>0</v>
      </c>
      <c r="K9" s="19">
        <v>1</v>
      </c>
      <c r="L9" s="19">
        <v>0</v>
      </c>
      <c r="M9" s="19">
        <v>0</v>
      </c>
      <c r="N9" s="19">
        <v>1</v>
      </c>
      <c r="O9" s="19">
        <v>0</v>
      </c>
      <c r="P9" s="19">
        <v>1</v>
      </c>
      <c r="Q9" s="19">
        <v>0</v>
      </c>
      <c r="R9" s="19">
        <v>1</v>
      </c>
      <c r="S9" s="19">
        <v>0</v>
      </c>
      <c r="T9" s="19">
        <v>0</v>
      </c>
      <c r="U9" s="20">
        <v>0</v>
      </c>
      <c r="V9" s="17">
        <f t="shared" si="0"/>
        <v>0.47368421052631576</v>
      </c>
      <c r="W9" s="18"/>
    </row>
    <row r="10" spans="1:23" ht="72.75" customHeight="1">
      <c r="A10" s="19">
        <v>7</v>
      </c>
      <c r="B10" s="19" t="s">
        <v>29</v>
      </c>
      <c r="C10" s="19">
        <v>0</v>
      </c>
      <c r="D10" s="19">
        <v>0</v>
      </c>
      <c r="E10" s="19">
        <v>0</v>
      </c>
      <c r="F10" s="19">
        <v>1</v>
      </c>
      <c r="G10" s="19">
        <v>1</v>
      </c>
      <c r="H10" s="19">
        <v>1</v>
      </c>
      <c r="I10" s="19">
        <v>0</v>
      </c>
      <c r="J10" s="19">
        <v>0</v>
      </c>
      <c r="K10" s="19">
        <v>1</v>
      </c>
      <c r="L10" s="19">
        <v>1</v>
      </c>
      <c r="M10" s="19">
        <v>0</v>
      </c>
      <c r="N10" s="19">
        <v>0</v>
      </c>
      <c r="O10" s="19">
        <v>1</v>
      </c>
      <c r="P10" s="19">
        <v>1</v>
      </c>
      <c r="Q10" s="19">
        <v>0</v>
      </c>
      <c r="R10" s="19">
        <v>0</v>
      </c>
      <c r="S10" s="19">
        <v>1</v>
      </c>
      <c r="T10" s="19">
        <v>0</v>
      </c>
      <c r="U10" s="20">
        <v>0</v>
      </c>
      <c r="V10" s="17">
        <f t="shared" si="0"/>
        <v>0.42105263157894735</v>
      </c>
      <c r="W10" s="18"/>
    </row>
    <row r="11" spans="1:23" ht="25">
      <c r="A11" s="19">
        <v>8</v>
      </c>
      <c r="B11" s="19" t="s">
        <v>30</v>
      </c>
      <c r="C11" s="19">
        <v>0</v>
      </c>
      <c r="D11" s="19">
        <v>1</v>
      </c>
      <c r="E11" s="19">
        <v>0</v>
      </c>
      <c r="F11" s="19">
        <v>0</v>
      </c>
      <c r="G11" s="19">
        <v>0</v>
      </c>
      <c r="H11" s="19">
        <v>0</v>
      </c>
      <c r="I11" s="19">
        <v>1</v>
      </c>
      <c r="J11" s="19">
        <v>0</v>
      </c>
      <c r="K11" s="19">
        <v>0</v>
      </c>
      <c r="L11" s="19">
        <v>0</v>
      </c>
      <c r="M11" s="19">
        <v>0</v>
      </c>
      <c r="N11" s="19">
        <v>1</v>
      </c>
      <c r="O11" s="19">
        <v>1</v>
      </c>
      <c r="P11" s="19">
        <v>1</v>
      </c>
      <c r="Q11" s="19">
        <v>0</v>
      </c>
      <c r="R11" s="19">
        <v>1</v>
      </c>
      <c r="S11" s="19">
        <v>0</v>
      </c>
      <c r="T11" s="19">
        <v>0</v>
      </c>
      <c r="U11" s="20">
        <v>0</v>
      </c>
      <c r="V11" s="17">
        <f t="shared" si="0"/>
        <v>0.31578947368421051</v>
      </c>
      <c r="W11" s="18"/>
    </row>
    <row r="12" spans="1:23" ht="49">
      <c r="A12" s="19">
        <v>9</v>
      </c>
      <c r="B12" s="19" t="s">
        <v>31</v>
      </c>
      <c r="C12" s="19">
        <v>0</v>
      </c>
      <c r="D12" s="19">
        <v>1</v>
      </c>
      <c r="E12" s="19">
        <v>0</v>
      </c>
      <c r="F12" s="19">
        <v>0</v>
      </c>
      <c r="G12" s="19">
        <v>0</v>
      </c>
      <c r="H12" s="19">
        <v>0</v>
      </c>
      <c r="I12" s="19">
        <v>0</v>
      </c>
      <c r="J12" s="19">
        <v>1</v>
      </c>
      <c r="K12" s="19">
        <v>0</v>
      </c>
      <c r="L12" s="19">
        <v>0</v>
      </c>
      <c r="M12" s="19">
        <v>0</v>
      </c>
      <c r="N12" s="19">
        <v>0</v>
      </c>
      <c r="O12" s="19">
        <v>0</v>
      </c>
      <c r="P12" s="19">
        <v>1</v>
      </c>
      <c r="Q12" s="19">
        <v>0</v>
      </c>
      <c r="R12" s="19">
        <v>0</v>
      </c>
      <c r="S12" s="19">
        <v>0</v>
      </c>
      <c r="T12" s="19">
        <v>0</v>
      </c>
      <c r="U12" s="20">
        <v>0</v>
      </c>
      <c r="V12" s="17">
        <f t="shared" si="0"/>
        <v>0.15789473684210525</v>
      </c>
      <c r="W12" s="18"/>
    </row>
    <row r="13" spans="1:23" ht="37">
      <c r="A13" s="19">
        <v>10</v>
      </c>
      <c r="B13" s="19" t="s">
        <v>32</v>
      </c>
      <c r="C13" s="19">
        <v>0</v>
      </c>
      <c r="D13" s="19">
        <v>0</v>
      </c>
      <c r="E13" s="19">
        <v>0</v>
      </c>
      <c r="F13" s="19">
        <v>0</v>
      </c>
      <c r="G13" s="19">
        <v>0</v>
      </c>
      <c r="H13" s="19">
        <v>1</v>
      </c>
      <c r="I13" s="19">
        <v>1</v>
      </c>
      <c r="J13" s="19">
        <v>1</v>
      </c>
      <c r="K13" s="19">
        <v>0</v>
      </c>
      <c r="L13" s="19">
        <v>1</v>
      </c>
      <c r="M13" s="19">
        <v>0</v>
      </c>
      <c r="N13" s="19">
        <v>1</v>
      </c>
      <c r="O13" s="19">
        <v>0</v>
      </c>
      <c r="P13" s="19">
        <v>0</v>
      </c>
      <c r="Q13" s="19">
        <v>0</v>
      </c>
      <c r="R13" s="19">
        <v>0</v>
      </c>
      <c r="S13" s="19">
        <v>0</v>
      </c>
      <c r="T13" s="19">
        <v>0</v>
      </c>
      <c r="U13" s="20">
        <v>0</v>
      </c>
      <c r="V13" s="17">
        <f t="shared" si="0"/>
        <v>0.26315789473684209</v>
      </c>
      <c r="W13" s="18"/>
    </row>
    <row r="14" spans="1:23">
      <c r="A14" s="21"/>
      <c r="B14" s="22" t="s">
        <v>22</v>
      </c>
      <c r="C14" s="23">
        <f>SUM(C4:C13)/10</f>
        <v>0.4</v>
      </c>
      <c r="D14" s="23">
        <f t="shared" ref="D14:U14" si="1">SUM(D4:D13)/10</f>
        <v>0.6</v>
      </c>
      <c r="E14" s="23">
        <f t="shared" ref="E14:R14" si="2">SUM(E4:E13)/10</f>
        <v>0.4</v>
      </c>
      <c r="F14" s="23">
        <f t="shared" si="2"/>
        <v>0.7</v>
      </c>
      <c r="G14" s="23">
        <f t="shared" si="2"/>
        <v>0.2</v>
      </c>
      <c r="H14" s="23">
        <f t="shared" si="2"/>
        <v>0.3</v>
      </c>
      <c r="I14" s="23">
        <f t="shared" si="2"/>
        <v>0.6</v>
      </c>
      <c r="J14" s="23">
        <f t="shared" si="2"/>
        <v>0.3</v>
      </c>
      <c r="K14" s="23">
        <f t="shared" si="2"/>
        <v>0.2</v>
      </c>
      <c r="L14" s="23">
        <f t="shared" si="2"/>
        <v>0.2</v>
      </c>
      <c r="M14" s="23">
        <f t="shared" si="2"/>
        <v>0</v>
      </c>
      <c r="N14" s="23">
        <f t="shared" si="2"/>
        <v>0.8</v>
      </c>
      <c r="O14" s="23">
        <f t="shared" si="2"/>
        <v>0.5</v>
      </c>
      <c r="P14" s="23">
        <f t="shared" si="2"/>
        <v>0.9</v>
      </c>
      <c r="Q14" s="23">
        <f t="shared" si="2"/>
        <v>0</v>
      </c>
      <c r="R14" s="23">
        <f t="shared" si="2"/>
        <v>0.2</v>
      </c>
      <c r="S14" s="23">
        <f t="shared" si="1"/>
        <v>0.2</v>
      </c>
      <c r="T14" s="23">
        <f t="shared" si="1"/>
        <v>0</v>
      </c>
      <c r="U14" s="24">
        <f t="shared" si="1"/>
        <v>0</v>
      </c>
      <c r="V14" s="24"/>
      <c r="W14" s="18"/>
    </row>
    <row r="15" spans="1:23">
      <c r="A15" s="43" t="s">
        <v>41</v>
      </c>
      <c r="B15" s="44"/>
      <c r="C15" s="44"/>
      <c r="D15" s="44"/>
      <c r="E15" s="44"/>
      <c r="F15" s="44"/>
      <c r="G15" s="44"/>
      <c r="H15" s="44"/>
      <c r="I15" s="44"/>
      <c r="J15" s="44"/>
      <c r="K15" s="44"/>
      <c r="L15" s="44"/>
      <c r="M15" s="44"/>
      <c r="N15" s="44"/>
      <c r="O15" s="44"/>
      <c r="P15" s="44"/>
      <c r="Q15" s="44"/>
      <c r="R15" s="44"/>
      <c r="S15" s="44"/>
      <c r="T15" s="44"/>
      <c r="U15" s="44"/>
      <c r="V15" s="45"/>
      <c r="W15" s="18"/>
    </row>
    <row r="16" spans="1:23" ht="49">
      <c r="A16" s="19">
        <v>11</v>
      </c>
      <c r="B16" s="19" t="s">
        <v>33</v>
      </c>
      <c r="C16" s="19">
        <v>0.5</v>
      </c>
      <c r="D16" s="19">
        <v>0.5</v>
      </c>
      <c r="E16" s="19">
        <v>0.5</v>
      </c>
      <c r="F16" s="19">
        <v>0.5</v>
      </c>
      <c r="G16" s="19">
        <v>0.5</v>
      </c>
      <c r="H16" s="19">
        <v>0</v>
      </c>
      <c r="I16" s="19">
        <v>0.5</v>
      </c>
      <c r="J16" s="19">
        <v>0</v>
      </c>
      <c r="K16" s="19">
        <v>0.5</v>
      </c>
      <c r="L16" s="19">
        <v>0.5</v>
      </c>
      <c r="M16" s="19">
        <v>0</v>
      </c>
      <c r="N16" s="19">
        <v>1</v>
      </c>
      <c r="O16" s="19">
        <v>1</v>
      </c>
      <c r="P16" s="19">
        <v>1</v>
      </c>
      <c r="Q16" s="19">
        <v>0</v>
      </c>
      <c r="R16" s="19">
        <v>0</v>
      </c>
      <c r="S16" s="19">
        <v>0</v>
      </c>
      <c r="T16" s="19">
        <v>0</v>
      </c>
      <c r="U16" s="20">
        <v>0</v>
      </c>
      <c r="V16" s="25">
        <f>SUM(C16:U16)/19</f>
        <v>0.36842105263157893</v>
      </c>
      <c r="W16" s="18"/>
    </row>
    <row r="17" spans="1:25" ht="37">
      <c r="A17" s="19">
        <v>12</v>
      </c>
      <c r="B17" s="19" t="s">
        <v>34</v>
      </c>
      <c r="C17" s="19">
        <v>1</v>
      </c>
      <c r="D17" s="19">
        <v>0.5</v>
      </c>
      <c r="E17" s="19">
        <v>0.5</v>
      </c>
      <c r="F17" s="19">
        <v>0.5</v>
      </c>
      <c r="G17" s="19">
        <v>0.5</v>
      </c>
      <c r="H17" s="19">
        <v>0.5</v>
      </c>
      <c r="I17" s="19">
        <v>0.5</v>
      </c>
      <c r="J17" s="19">
        <v>0.5</v>
      </c>
      <c r="K17" s="19">
        <v>1</v>
      </c>
      <c r="L17" s="19">
        <v>0.5</v>
      </c>
      <c r="M17" s="19">
        <v>0</v>
      </c>
      <c r="N17" s="19">
        <v>0.5</v>
      </c>
      <c r="O17" s="19">
        <v>0.5</v>
      </c>
      <c r="P17" s="19">
        <v>0.5</v>
      </c>
      <c r="Q17" s="19">
        <v>0</v>
      </c>
      <c r="R17" s="19">
        <v>0.5</v>
      </c>
      <c r="S17" s="19">
        <v>0.5</v>
      </c>
      <c r="T17" s="19">
        <v>0</v>
      </c>
      <c r="U17" s="20">
        <v>0</v>
      </c>
      <c r="V17" s="25">
        <f t="shared" ref="V17:V21" si="3">SUM(C17:U17)/19</f>
        <v>0.44736842105263158</v>
      </c>
      <c r="W17" s="18"/>
    </row>
    <row r="18" spans="1:25" ht="50.25" customHeight="1">
      <c r="A18" s="19">
        <v>13</v>
      </c>
      <c r="B18" s="19" t="s">
        <v>35</v>
      </c>
      <c r="C18" s="19">
        <v>0</v>
      </c>
      <c r="D18" s="19">
        <v>0.5</v>
      </c>
      <c r="E18" s="19">
        <v>0.5</v>
      </c>
      <c r="F18" s="19">
        <v>0.5</v>
      </c>
      <c r="G18" s="19">
        <v>0</v>
      </c>
      <c r="H18" s="19">
        <v>0</v>
      </c>
      <c r="I18" s="19">
        <v>0.5</v>
      </c>
      <c r="J18" s="19">
        <v>0</v>
      </c>
      <c r="K18" s="19">
        <v>0</v>
      </c>
      <c r="L18" s="19">
        <v>0</v>
      </c>
      <c r="M18" s="19">
        <v>0</v>
      </c>
      <c r="N18" s="19">
        <v>1</v>
      </c>
      <c r="O18" s="19">
        <v>0.5</v>
      </c>
      <c r="P18" s="19">
        <v>0.5</v>
      </c>
      <c r="Q18" s="19">
        <v>0</v>
      </c>
      <c r="R18" s="19">
        <v>0</v>
      </c>
      <c r="S18" s="19">
        <v>0</v>
      </c>
      <c r="T18" s="19">
        <v>0</v>
      </c>
      <c r="U18" s="20">
        <v>0</v>
      </c>
      <c r="V18" s="25">
        <f t="shared" si="3"/>
        <v>0.21052631578947367</v>
      </c>
      <c r="W18" s="18"/>
    </row>
    <row r="19" spans="1:25">
      <c r="A19" s="19">
        <v>14</v>
      </c>
      <c r="B19" s="19" t="s">
        <v>36</v>
      </c>
      <c r="C19" s="19">
        <v>0</v>
      </c>
      <c r="D19" s="19">
        <v>0.5</v>
      </c>
      <c r="E19" s="19">
        <v>0</v>
      </c>
      <c r="F19" s="19">
        <v>0</v>
      </c>
      <c r="G19" s="19">
        <v>0</v>
      </c>
      <c r="H19" s="19">
        <v>0</v>
      </c>
      <c r="I19" s="19">
        <v>0</v>
      </c>
      <c r="J19" s="19">
        <v>0</v>
      </c>
      <c r="K19" s="19">
        <v>0</v>
      </c>
      <c r="L19" s="19">
        <v>0</v>
      </c>
      <c r="M19" s="19">
        <v>0</v>
      </c>
      <c r="N19" s="19">
        <v>0</v>
      </c>
      <c r="O19" s="19">
        <v>0.5</v>
      </c>
      <c r="P19" s="19">
        <v>0.5</v>
      </c>
      <c r="Q19" s="19">
        <v>0.5</v>
      </c>
      <c r="R19" s="19">
        <v>1</v>
      </c>
      <c r="S19" s="19">
        <v>0</v>
      </c>
      <c r="T19" s="19">
        <v>0</v>
      </c>
      <c r="U19" s="20">
        <v>0</v>
      </c>
      <c r="V19" s="25">
        <f t="shared" si="3"/>
        <v>0.15789473684210525</v>
      </c>
      <c r="W19" s="18"/>
    </row>
    <row r="20" spans="1:25" ht="25">
      <c r="A20" s="19">
        <v>15</v>
      </c>
      <c r="B20" s="19" t="s">
        <v>42</v>
      </c>
      <c r="C20" s="19">
        <v>0</v>
      </c>
      <c r="D20" s="19">
        <v>0</v>
      </c>
      <c r="E20" s="19">
        <v>0</v>
      </c>
      <c r="F20" s="19">
        <v>0</v>
      </c>
      <c r="G20" s="19">
        <v>0</v>
      </c>
      <c r="H20" s="19">
        <v>0</v>
      </c>
      <c r="I20" s="19">
        <v>0</v>
      </c>
      <c r="J20" s="19">
        <v>0.5</v>
      </c>
      <c r="K20" s="19">
        <v>0</v>
      </c>
      <c r="L20" s="19">
        <v>0</v>
      </c>
      <c r="M20" s="19">
        <v>0</v>
      </c>
      <c r="N20" s="19">
        <v>0.5</v>
      </c>
      <c r="O20" s="19">
        <v>0</v>
      </c>
      <c r="P20" s="19">
        <v>0</v>
      </c>
      <c r="Q20" s="19">
        <v>0</v>
      </c>
      <c r="R20" s="19">
        <v>0</v>
      </c>
      <c r="S20" s="19">
        <v>0</v>
      </c>
      <c r="T20" s="19">
        <v>0</v>
      </c>
      <c r="U20" s="20">
        <v>0</v>
      </c>
      <c r="V20" s="25">
        <f t="shared" si="3"/>
        <v>5.2631578947368418E-2</v>
      </c>
      <c r="W20" s="18"/>
    </row>
    <row r="21" spans="1:25" ht="37">
      <c r="A21" s="19">
        <v>16</v>
      </c>
      <c r="B21" s="19" t="s">
        <v>38</v>
      </c>
      <c r="C21" s="19">
        <v>0</v>
      </c>
      <c r="D21" s="19">
        <v>0</v>
      </c>
      <c r="E21" s="19">
        <v>0</v>
      </c>
      <c r="F21" s="19">
        <v>0.5</v>
      </c>
      <c r="G21" s="19">
        <v>0</v>
      </c>
      <c r="H21" s="19">
        <v>0.5</v>
      </c>
      <c r="I21" s="19">
        <v>1</v>
      </c>
      <c r="J21" s="19">
        <v>0.5</v>
      </c>
      <c r="K21" s="19">
        <v>0.5</v>
      </c>
      <c r="L21" s="19">
        <v>0</v>
      </c>
      <c r="M21" s="19">
        <v>0</v>
      </c>
      <c r="N21" s="19">
        <v>1</v>
      </c>
      <c r="O21" s="19">
        <v>0.5</v>
      </c>
      <c r="P21" s="19">
        <v>0</v>
      </c>
      <c r="Q21" s="19">
        <v>0</v>
      </c>
      <c r="R21" s="19">
        <v>0.5</v>
      </c>
      <c r="S21" s="19">
        <v>0</v>
      </c>
      <c r="T21" s="19">
        <v>0</v>
      </c>
      <c r="U21" s="20">
        <v>0</v>
      </c>
      <c r="V21" s="25">
        <f t="shared" si="3"/>
        <v>0.26315789473684209</v>
      </c>
      <c r="W21" s="18"/>
    </row>
    <row r="22" spans="1:25" s="5" customFormat="1">
      <c r="A22" s="26"/>
      <c r="B22" s="27" t="s">
        <v>23</v>
      </c>
      <c r="C22" s="28">
        <f>SUM(C16:C21)/6</f>
        <v>0.25</v>
      </c>
      <c r="D22" s="28">
        <f>SUM(D16:D21)/6</f>
        <v>0.33333333333333331</v>
      </c>
      <c r="E22" s="28">
        <f>SUM(E16:E21)/6</f>
        <v>0.25</v>
      </c>
      <c r="F22" s="28">
        <f t="shared" ref="F22:G22" si="4">SUM(F16:F21)/6</f>
        <v>0.33333333333333331</v>
      </c>
      <c r="G22" s="28">
        <f t="shared" si="4"/>
        <v>0.16666666666666666</v>
      </c>
      <c r="H22" s="28">
        <f t="shared" ref="H22:R22" si="5">SUM(H16:H21)/6</f>
        <v>0.16666666666666666</v>
      </c>
      <c r="I22" s="28">
        <f t="shared" si="5"/>
        <v>0.41666666666666669</v>
      </c>
      <c r="J22" s="28">
        <f t="shared" si="5"/>
        <v>0.25</v>
      </c>
      <c r="K22" s="28">
        <f t="shared" si="5"/>
        <v>0.33333333333333331</v>
      </c>
      <c r="L22" s="28">
        <f t="shared" si="5"/>
        <v>0.16666666666666666</v>
      </c>
      <c r="M22" s="28">
        <f t="shared" si="5"/>
        <v>0</v>
      </c>
      <c r="N22" s="28">
        <f t="shared" si="5"/>
        <v>0.66666666666666663</v>
      </c>
      <c r="O22" s="28">
        <f t="shared" si="5"/>
        <v>0.5</v>
      </c>
      <c r="P22" s="28">
        <f t="shared" si="5"/>
        <v>0.41666666666666669</v>
      </c>
      <c r="Q22" s="28">
        <f t="shared" si="5"/>
        <v>8.3333333333333329E-2</v>
      </c>
      <c r="R22" s="28">
        <f t="shared" si="5"/>
        <v>0.33333333333333331</v>
      </c>
      <c r="S22" s="28">
        <f t="shared" ref="S22:U22" si="6">SUM(S16:S21)/6</f>
        <v>8.3333333333333329E-2</v>
      </c>
      <c r="T22" s="28">
        <f t="shared" si="6"/>
        <v>0</v>
      </c>
      <c r="U22" s="28">
        <f t="shared" si="6"/>
        <v>0</v>
      </c>
      <c r="V22" s="29"/>
      <c r="W22" s="29"/>
    </row>
    <row r="23" spans="1:25" s="5" customFormat="1">
      <c r="A23" s="29"/>
      <c r="B23" s="30" t="s">
        <v>24</v>
      </c>
      <c r="C23" s="31">
        <f>(SUM(C4:C13)+SUM(C16:C21))/16</f>
        <v>0.34375</v>
      </c>
      <c r="D23" s="31">
        <f t="shared" ref="D23:U23" si="7">(SUM(D4:D13)+SUM(D16:D21))/16</f>
        <v>0.5</v>
      </c>
      <c r="E23" s="31">
        <f t="shared" si="7"/>
        <v>0.34375</v>
      </c>
      <c r="F23" s="31">
        <f t="shared" si="7"/>
        <v>0.5625</v>
      </c>
      <c r="G23" s="31">
        <f t="shared" si="7"/>
        <v>0.1875</v>
      </c>
      <c r="H23" s="31">
        <f t="shared" si="7"/>
        <v>0.25</v>
      </c>
      <c r="I23" s="31">
        <f t="shared" si="7"/>
        <v>0.53125</v>
      </c>
      <c r="J23" s="31">
        <f t="shared" si="7"/>
        <v>0.28125</v>
      </c>
      <c r="K23" s="31">
        <f t="shared" si="7"/>
        <v>0.25</v>
      </c>
      <c r="L23" s="31">
        <f t="shared" si="7"/>
        <v>0.1875</v>
      </c>
      <c r="M23" s="31">
        <f t="shared" si="7"/>
        <v>0</v>
      </c>
      <c r="N23" s="31">
        <f t="shared" si="7"/>
        <v>0.75</v>
      </c>
      <c r="O23" s="31">
        <f t="shared" si="7"/>
        <v>0.5</v>
      </c>
      <c r="P23" s="31">
        <f t="shared" si="7"/>
        <v>0.71875</v>
      </c>
      <c r="Q23" s="31">
        <f t="shared" si="7"/>
        <v>3.125E-2</v>
      </c>
      <c r="R23" s="31">
        <f t="shared" si="7"/>
        <v>0.25</v>
      </c>
      <c r="S23" s="31">
        <f t="shared" si="7"/>
        <v>0.15625</v>
      </c>
      <c r="T23" s="31">
        <f t="shared" si="7"/>
        <v>0</v>
      </c>
      <c r="U23" s="31">
        <f t="shared" si="7"/>
        <v>0</v>
      </c>
      <c r="V23" s="32"/>
      <c r="W23" s="29"/>
    </row>
    <row r="24" spans="1:25">
      <c r="A24" s="18"/>
      <c r="B24" s="33" t="s">
        <v>25</v>
      </c>
      <c r="C24" s="34"/>
      <c r="D24" s="34"/>
      <c r="E24" s="34"/>
      <c r="F24" s="34"/>
      <c r="G24" s="35"/>
      <c r="H24" s="35"/>
      <c r="I24" s="34"/>
      <c r="J24" s="35"/>
      <c r="K24" s="35"/>
      <c r="L24" s="35"/>
      <c r="M24" s="35"/>
      <c r="N24" s="36"/>
      <c r="O24" s="34"/>
      <c r="P24" s="36"/>
      <c r="Q24" s="35"/>
      <c r="R24" s="35"/>
      <c r="S24" s="35"/>
      <c r="T24" s="35"/>
      <c r="U24" s="35"/>
      <c r="V24" s="18"/>
      <c r="W24" s="18"/>
      <c r="Y24" s="4"/>
    </row>
    <row r="25" spans="1:25">
      <c r="A25" s="18"/>
      <c r="B25" s="38" t="s">
        <v>26</v>
      </c>
      <c r="C25" s="39"/>
      <c r="D25" s="39"/>
      <c r="E25" s="39"/>
      <c r="F25" s="39"/>
      <c r="G25" s="39"/>
      <c r="H25" s="39"/>
      <c r="I25" s="39"/>
      <c r="J25" s="39"/>
      <c r="K25" s="39"/>
      <c r="L25" s="39"/>
      <c r="M25" s="39"/>
      <c r="N25" s="39"/>
      <c r="O25" s="39"/>
      <c r="P25" s="39"/>
      <c r="Q25" s="39"/>
      <c r="R25" s="39"/>
      <c r="S25" s="39"/>
      <c r="T25" s="39"/>
      <c r="U25" s="39"/>
      <c r="V25" s="39"/>
      <c r="W25" s="46">
        <f>SUM(C23:U23)/19</f>
        <v>0.30756578947368424</v>
      </c>
    </row>
    <row r="26" spans="1:25">
      <c r="A26" s="18"/>
      <c r="B26" s="40" t="s">
        <v>27</v>
      </c>
      <c r="C26" s="39"/>
      <c r="D26" s="39"/>
      <c r="E26" s="39"/>
      <c r="F26" s="39"/>
      <c r="G26" s="39"/>
      <c r="H26" s="39"/>
      <c r="I26" s="39"/>
      <c r="J26" s="39"/>
      <c r="K26" s="39"/>
      <c r="L26" s="39"/>
      <c r="M26" s="39"/>
      <c r="N26" s="39"/>
      <c r="O26" s="39"/>
      <c r="P26" s="39"/>
      <c r="Q26" s="39"/>
      <c r="R26" s="39"/>
      <c r="S26" s="39"/>
      <c r="T26" s="39"/>
      <c r="U26" s="39"/>
      <c r="V26" s="39"/>
      <c r="W26" s="37"/>
    </row>
    <row r="28" spans="1:25">
      <c r="B28" s="3"/>
    </row>
  </sheetData>
  <sheetCalcPr fullCalcOnLoad="1"/>
  <mergeCells count="4">
    <mergeCell ref="B25:V25"/>
    <mergeCell ref="B26:V26"/>
    <mergeCell ref="A3:W3"/>
    <mergeCell ref="A15:V15"/>
  </mergeCells>
  <phoneticPr fontId="3" type="noConversion"/>
  <pageMargins left="0.70000000000000007" right="0.70000000000000007" top="0.75000000000000011" bottom="0.75000000000000011" header="0.30000000000000004" footer="0.30000000000000004"/>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Notess</dc:creator>
  <cp:lastModifiedBy>Toby</cp:lastModifiedBy>
  <cp:lastPrinted>2020-05-11T18:38:04Z</cp:lastPrinted>
  <dcterms:created xsi:type="dcterms:W3CDTF">2019-11-21T07:46:43Z</dcterms:created>
  <dcterms:modified xsi:type="dcterms:W3CDTF">2020-05-15T16:34:45Z</dcterms:modified>
</cp:coreProperties>
</file>